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07"/>
  <workbookPr/>
  <mc:AlternateContent xmlns:mc="http://schemas.openxmlformats.org/markup-compatibility/2006">
    <mc:Choice Requires="x15">
      <x15ac:absPath xmlns:x15ac="http://schemas.microsoft.com/office/spreadsheetml/2010/11/ac" url="D:\Documentos\CCMU\Readmissão\"/>
    </mc:Choice>
  </mc:AlternateContent>
  <xr:revisionPtr revIDLastSave="0" documentId="8_{40EF0106-3523-4A51-B0F1-A6E32F641194}" xr6:coauthVersionLast="47" xr6:coauthVersionMax="47" xr10:uidLastSave="{00000000-0000-0000-0000-000000000000}"/>
  <bookViews>
    <workbookView xWindow="-108" yWindow="-108" windowWidth="23256" windowHeight="12720" tabRatio="648" xr2:uid="{00000000-000D-0000-FFFF-FFFF00000000}"/>
  </bookViews>
  <sheets>
    <sheet name="Currículo 20 (2014-2 a 2021-1)" sheetId="1" r:id="rId1"/>
    <sheet name="Currículo 10 (desde 2021-2)" sheetId="2" r:id="rId2"/>
  </sheets>
  <definedNames>
    <definedName name="_xlnm.Print_Area" localSheetId="1">'Currículo 10 (desde 2021-2)'!$A$1:$AG$64</definedName>
    <definedName name="_xlnm.Print_Area" localSheetId="0">'Currículo 20 (2014-2 a 2021-1)'!$A$1:$AG$64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64" i="2" l="1"/>
  <c r="B64" i="2"/>
  <c r="G58" i="2"/>
  <c r="G57" i="2"/>
  <c r="G56" i="2"/>
  <c r="AE2" i="2"/>
  <c r="AA2" i="2"/>
  <c r="W2" i="2"/>
  <c r="S2" i="2"/>
  <c r="O2" i="2"/>
  <c r="K2" i="2"/>
  <c r="G2" i="2"/>
  <c r="C2" i="2"/>
  <c r="G55" i="2" s="1"/>
  <c r="H64" i="1"/>
  <c r="B64" i="1"/>
  <c r="G56" i="1"/>
  <c r="G58" i="1"/>
  <c r="AE2" i="1"/>
  <c r="AA2" i="1"/>
  <c r="W2" i="1"/>
  <c r="S2" i="1"/>
  <c r="O2" i="1"/>
  <c r="K2" i="1"/>
  <c r="G55" i="1" s="1"/>
  <c r="G2" i="1"/>
  <c r="C2" i="1"/>
  <c r="G59" i="2" l="1"/>
  <c r="B65" i="2" s="1"/>
  <c r="X56" i="2"/>
  <c r="G59" i="1"/>
  <c r="B65" i="1" s="1"/>
  <c r="D64" i="2" l="1"/>
  <c r="D64" i="1"/>
</calcChain>
</file>

<file path=xl/sharedStrings.xml><?xml version="1.0" encoding="utf-8"?>
<sst xmlns="http://schemas.openxmlformats.org/spreadsheetml/2006/main" count="301" uniqueCount="154">
  <si>
    <t>Atividades Complementares</t>
  </si>
  <si>
    <t>Linhas/Eixos</t>
  </si>
  <si>
    <t>Musicologia</t>
  </si>
  <si>
    <t>Metodologia da Pesquisa</t>
  </si>
  <si>
    <t>Estágio Obrigatório</t>
  </si>
  <si>
    <t>Unidades Curriculares de Extensão</t>
  </si>
  <si>
    <t>Carga Horária Total do curso</t>
  </si>
  <si>
    <t>Carga Horária de disciplinas</t>
  </si>
  <si>
    <t>Estruturação Musical</t>
  </si>
  <si>
    <t>Práticas Musicais</t>
  </si>
  <si>
    <t>Prática como componente curricular</t>
  </si>
  <si>
    <t>Atividades formativas</t>
  </si>
  <si>
    <t>Estágio obrigatório</t>
  </si>
  <si>
    <t>Atividades teórico-práticas</t>
  </si>
  <si>
    <t>Mínimo de atividades complementares</t>
  </si>
  <si>
    <t>Expressão Corporal
DARC0046</t>
  </si>
  <si>
    <t>Didática I
DEEI0120</t>
  </si>
  <si>
    <t>Psicologia da Educação I
DEII0145</t>
  </si>
  <si>
    <t>Prática Coral I
DMUS0001</t>
  </si>
  <si>
    <t>Piano Complementar I
DMUS0002</t>
  </si>
  <si>
    <t>Estruturação Musical
DMUS0003</t>
  </si>
  <si>
    <t>Didática II
DEEI0121</t>
  </si>
  <si>
    <t>Psicologia da Educação II
DEII0146</t>
  </si>
  <si>
    <t>Percepção Musical I
DMUS0006</t>
  </si>
  <si>
    <t>Prática Coral II
DMUS0004</t>
  </si>
  <si>
    <t>Piano Complementar II
DMUS0005</t>
  </si>
  <si>
    <t>Met. Ensino da Música
DMUS0007</t>
  </si>
  <si>
    <t>Filosofia
DFIL0005</t>
  </si>
  <si>
    <t>História da Música I
DMUS0008</t>
  </si>
  <si>
    <t>Violão Complementar I
DMUS0010</t>
  </si>
  <si>
    <t>Percepção Musical II
DMUS0011</t>
  </si>
  <si>
    <t>Musicalização I
DMUS0012</t>
  </si>
  <si>
    <t>História da Música II
DMUS0013</t>
  </si>
  <si>
    <t>Lab. Criação Musical I
DMUS0009</t>
  </si>
  <si>
    <t>Lab. Criação Musical II
DMUS0014</t>
  </si>
  <si>
    <t>Musicalização II
DMUS0017</t>
  </si>
  <si>
    <t>Leitura Pro. Tex. Música
DMUS0018</t>
  </si>
  <si>
    <t>Harmonia Aplicada
DMUS0016</t>
  </si>
  <si>
    <t>Violão Complementar II
DMUS0015</t>
  </si>
  <si>
    <t>Educação Musical e 
Expressão Corporal</t>
  </si>
  <si>
    <t>Musicalização III
DMUS0017</t>
  </si>
  <si>
    <t>Hist. Música Brasileira
DMUS0019</t>
  </si>
  <si>
    <t>P. Flauta Doce em Grupo
DMUS0022</t>
  </si>
  <si>
    <t>In. Regência Organologia 
DMUS0020</t>
  </si>
  <si>
    <t>Estágio Supervis. I
DMUS0025</t>
  </si>
  <si>
    <t>Metod. Pesquisa Música
DMUS0024</t>
  </si>
  <si>
    <t>Prática de Regência
DMUS0027</t>
  </si>
  <si>
    <t>Prática de Conjunto I
DMUS0026</t>
  </si>
  <si>
    <t>Orientação de TCC I
DMUS0030</t>
  </si>
  <si>
    <t>Estágio Supervis. II
DMUS0031</t>
  </si>
  <si>
    <t>Ed. Inclusiva em Música
DMUS0028</t>
  </si>
  <si>
    <t>Fund. Musicologia
DMUS0029</t>
  </si>
  <si>
    <t>Org. Educação Brasileira
DEII0148</t>
  </si>
  <si>
    <t>LIBRAS
DLER0410</t>
  </si>
  <si>
    <t>Estágio Supervis. III
DMUS0034</t>
  </si>
  <si>
    <t>Orientação de TCC II
DMUS0033</t>
  </si>
  <si>
    <t>Prática de Conjunto II
DMUS0032</t>
  </si>
  <si>
    <t>Trab. Conclusão Curso
DMUS0062</t>
  </si>
  <si>
    <t>Optativa</t>
  </si>
  <si>
    <t>Formação Geral e
Optativa</t>
  </si>
  <si>
    <t>Estágio Supervisionado
e
Ativ. Complementares</t>
  </si>
  <si>
    <t>C.H. mínima — Resol. CNE/CP n.º 02/2015</t>
  </si>
  <si>
    <t>PENDENTE</t>
  </si>
  <si>
    <t>CURSADA</t>
  </si>
  <si>
    <t>MATRÍCULA:</t>
  </si>
  <si>
    <t>INGRESSO:</t>
  </si>
  <si>
    <t>ESTUDANTE:</t>
  </si>
  <si>
    <t>C.H. PENDENTE:</t>
  </si>
  <si>
    <t>C.H. CURSADA:</t>
  </si>
  <si>
    <t>Nome</t>
  </si>
  <si>
    <t>LIMITE:</t>
  </si>
  <si>
    <t>n.º</t>
  </si>
  <si>
    <t>RESTANTE:</t>
  </si>
  <si>
    <t>Viável</t>
  </si>
  <si>
    <t>Razoável</t>
  </si>
  <si>
    <t>Mediano</t>
  </si>
  <si>
    <t>Difícil</t>
  </si>
  <si>
    <t>Inviável</t>
  </si>
  <si>
    <t>PARECER:</t>
  </si>
  <si>
    <t>DIAGNÓSTICO DA
READMISSÃO:</t>
  </si>
  <si>
    <t>(   )</t>
  </si>
  <si>
    <t>DIAGNÓSTICO DO ESTUDANTE — Currículo 20 (em vigência de 2014-2 a 2021-1)</t>
  </si>
  <si>
    <t>STATUS:</t>
  </si>
  <si>
    <t>CANCELADO</t>
  </si>
  <si>
    <t>2014/1</t>
  </si>
  <si>
    <t>DIAGNÓSTICO DO ESTUDANTE — Currículo 10, Linha de Formação em Educação Musical (em vigência desde 2021-2)</t>
  </si>
  <si>
    <t>Formação Geral</t>
  </si>
  <si>
    <t>Organização da Educação Brasileira</t>
  </si>
  <si>
    <t>Fundamentos da Arte na Educação</t>
  </si>
  <si>
    <t>Didática
I</t>
  </si>
  <si>
    <t>Didática
II</t>
  </si>
  <si>
    <t>Psicologia da Educação
I</t>
  </si>
  <si>
    <t>Corpo e Movimento</t>
  </si>
  <si>
    <t>Filosofia e Estética Musical</t>
  </si>
  <si>
    <t>LIBRAS</t>
  </si>
  <si>
    <t>Educação Musical</t>
  </si>
  <si>
    <t>Fundamentos e Práticas da Educação Musical I</t>
  </si>
  <si>
    <t>Fundamentos e Práticas da Educação Musical II</t>
  </si>
  <si>
    <t>Fundamentos e Práticas da Educação Musical III</t>
  </si>
  <si>
    <t>Fundamentos e Práticas da Educação Musical IV</t>
  </si>
  <si>
    <t>Educação Musical Especial e Inclusiva</t>
  </si>
  <si>
    <t>Laboratórios de Práticas Criativas em Ed. Musical</t>
  </si>
  <si>
    <t>Estágio Preliminar</t>
  </si>
  <si>
    <t>Estágio Obrigatório
I</t>
  </si>
  <si>
    <t>Estágio Obrigatório
II</t>
  </si>
  <si>
    <t>Estágio Obrigatório
III</t>
  </si>
  <si>
    <t>Estágio Obrigatório
IV</t>
  </si>
  <si>
    <t>Teoria e Percepção Musical I</t>
  </si>
  <si>
    <t>Teoria e Percepção Musical II</t>
  </si>
  <si>
    <t>Teoria e Percepção Musical III</t>
  </si>
  <si>
    <t>Teoria e Percepção Musical IV</t>
  </si>
  <si>
    <t>Sistemas e Estruturas Musicais I</t>
  </si>
  <si>
    <t>Sistemas e Estruturas Musicais II</t>
  </si>
  <si>
    <t>Sistemas e Estruturas Musicais III</t>
  </si>
  <si>
    <t>Sistemas e Estruturas Musicais IV</t>
  </si>
  <si>
    <t>História da Música
I</t>
  </si>
  <si>
    <t>História da Música
II</t>
  </si>
  <si>
    <t>História da Música
III</t>
  </si>
  <si>
    <t>História da Música Brasileira I</t>
  </si>
  <si>
    <t>História da Música Brasileira II</t>
  </si>
  <si>
    <t>Música e Cultura Popular do Maranhão</t>
  </si>
  <si>
    <t>Metodologia do Trabalho Científico</t>
  </si>
  <si>
    <t>Metodologia da Pesquisa em Música</t>
  </si>
  <si>
    <t>Orientação de TCC
I</t>
  </si>
  <si>
    <t>Orientação de TCC
II</t>
  </si>
  <si>
    <t>Trabalho de Conclusão de Curso</t>
  </si>
  <si>
    <t>Linha de Formação em Educação Musical</t>
  </si>
  <si>
    <t>Instrumento Auxiliar Harmônico I</t>
  </si>
  <si>
    <t>Instrumento Auxiliar Harmônico II</t>
  </si>
  <si>
    <t>Instrumento Auxiliar Harmônico III</t>
  </si>
  <si>
    <t>Instrumento Auxiliar Melódico I</t>
  </si>
  <si>
    <t>Instrumento Auxiliar Melódico II</t>
  </si>
  <si>
    <t>Instrumento Auxiliar Melódico III</t>
  </si>
  <si>
    <t>Instrumento Auxiliar Percussivo I</t>
  </si>
  <si>
    <t>Instrumento Auxiliar Percussivo II</t>
  </si>
  <si>
    <t>Laboratório de Música e Tecnologias Digitais I</t>
  </si>
  <si>
    <t>Técnica e Expressão Vocal I</t>
  </si>
  <si>
    <t>Prática Coral I</t>
  </si>
  <si>
    <t>Prática Coral II</t>
  </si>
  <si>
    <t>Introdução à Regência e Organologia</t>
  </si>
  <si>
    <t>Prática de Regência</t>
  </si>
  <si>
    <t>Prática de Conjunto
I</t>
  </si>
  <si>
    <t>Prática de Conjunto
II</t>
  </si>
  <si>
    <t>Optativas, Atividades Complementares e UCE</t>
  </si>
  <si>
    <t>Optativa
I</t>
  </si>
  <si>
    <t>Optativa
II</t>
  </si>
  <si>
    <t>Optativa
III</t>
  </si>
  <si>
    <t>C.H. mínima — Resol. CNE/CEB n.º 02/2019</t>
  </si>
  <si>
    <t>Grupo I: Base Comum</t>
  </si>
  <si>
    <t>Mínimo de curricularização da extensão</t>
  </si>
  <si>
    <t>Grupo II: Conteúdos Específicos</t>
  </si>
  <si>
    <t>Grupo IIIa: Estágio</t>
  </si>
  <si>
    <t>Grupo IIIb: Prática Curricular</t>
  </si>
  <si>
    <t>2021/2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</si>
</sst>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0\ &quot;h&quot;"/>
    <numFmt numFmtId="165" formatCode="&quot;1.º Período&quot;\ \(#&quot; h)&quot;"/>
    <numFmt numFmtId="166" formatCode="&quot;2.º Período&quot;\ \(#&quot; h)&quot;"/>
    <numFmt numFmtId="167" formatCode="&quot;3.º Período&quot;\ \(#&quot; h)&quot;"/>
    <numFmt numFmtId="168" formatCode="&quot;4.º Período&quot;\ \(#&quot; h)&quot;"/>
    <numFmt numFmtId="169" formatCode="&quot;5.º Período&quot;\ \(#&quot; h)&quot;"/>
    <numFmt numFmtId="170" formatCode="&quot;6.º Período&quot;\ \(#&quot; h)&quot;"/>
    <numFmt numFmtId="171" formatCode="&quot;7.º Período&quot;\ \(#&quot; h)&quot;"/>
    <numFmt numFmtId="172" formatCode="&quot;8.º Período&quot;\ \(#&quot; h)&quot;"/>
    <numFmt numFmtId="173" formatCode="#,##0&quot; h&quot;"/>
    <numFmt numFmtId="174" formatCode="0&quot; sem.&quot;"/>
  </numFmts>
  <fonts count="16" x14ac:knownFonts="1">
    <font>
      <sz val="11"/>
      <color theme="1"/>
      <name val="Calibri"/>
      <family val="2"/>
      <scheme val="minor"/>
    </font>
    <font>
      <sz val="11"/>
      <color theme="1"/>
      <name val="Times New Roman"/>
      <family val="1"/>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2"/>
      <color theme="1"/>
      <name val="Calibri"/>
      <family val="2"/>
      <scheme val="minor"/>
    </font>
    <font>
      <sz val="12"/>
      <color theme="1"/>
      <name val="Calibri"/>
      <family val="2"/>
      <scheme val="minor"/>
    </font>
    <font>
      <sz val="11"/>
      <color theme="0"/>
      <name val="Calibri"/>
      <family val="2"/>
      <scheme val="minor"/>
    </font>
    <font>
      <strike/>
      <sz val="12"/>
      <color theme="1"/>
      <name val="Calibri"/>
      <family val="2"/>
      <scheme val="minor"/>
    </font>
    <font>
      <b/>
      <sz val="11"/>
      <color theme="9" tint="-0.499984740745262"/>
      <name val="Calibri"/>
      <family val="2"/>
      <scheme val="minor"/>
    </font>
    <font>
      <b/>
      <sz val="11"/>
      <color theme="8" tint="-0.249977111117893"/>
      <name val="Calibri"/>
      <family val="2"/>
      <scheme val="minor"/>
    </font>
    <font>
      <b/>
      <sz val="11"/>
      <color theme="7" tint="-0.249977111117893"/>
      <name val="Calibri"/>
      <family val="2"/>
      <scheme val="minor"/>
    </font>
    <font>
      <b/>
      <sz val="11"/>
      <color rgb="FFC00000"/>
      <name val="Calibri"/>
      <family val="2"/>
      <scheme val="minor"/>
    </font>
    <font>
      <b/>
      <sz val="11"/>
      <color rgb="FFF60000"/>
      <name val="Calibri"/>
      <family val="2"/>
      <scheme val="minor"/>
    </font>
    <font>
      <b/>
      <sz val="11"/>
      <color theme="9" tint="-0.249977111117893"/>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9" tint="0.79998168889431442"/>
        <bgColor indexed="64"/>
      </patternFill>
    </fill>
    <fill>
      <patternFill patternType="solid">
        <fgColor theme="5" tint="0.79998168889431442"/>
        <bgColor indexed="64"/>
      </patternFill>
    </fill>
  </fills>
  <borders count="36">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theme="0" tint="-0.34998626667073579"/>
      </right>
      <top style="medium">
        <color theme="0" tint="-0.34998626667073579"/>
      </top>
      <bottom/>
      <diagonal/>
    </border>
    <border>
      <left style="medium">
        <color indexed="64"/>
      </left>
      <right style="medium">
        <color theme="0" tint="-0.34998626667073579"/>
      </right>
      <top/>
      <bottom/>
      <diagonal/>
    </border>
    <border>
      <left/>
      <right style="medium">
        <color theme="0" tint="-0.34998626667073579"/>
      </right>
      <top style="medium">
        <color indexed="64"/>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diagonal/>
    </border>
    <border>
      <left/>
      <right style="medium">
        <color theme="0" tint="-0.34998626667073579"/>
      </right>
      <top/>
      <bottom style="medium">
        <color indexed="64"/>
      </bottom>
      <diagonal/>
    </border>
    <border>
      <left/>
      <right style="medium">
        <color theme="0" tint="-0.34998626667073579"/>
      </right>
      <top style="medium">
        <color theme="0" tint="-0.34998626667073579"/>
      </top>
      <bottom/>
      <diagonal/>
    </border>
    <border>
      <left style="medium">
        <color indexed="64"/>
      </left>
      <right style="medium">
        <color theme="0" tint="-0.34998626667073579"/>
      </right>
      <top/>
      <bottom style="medium">
        <color indexed="64"/>
      </bottom>
      <diagonal/>
    </border>
    <border>
      <left style="medium">
        <color indexed="64"/>
      </left>
      <right style="medium">
        <color theme="0" tint="-0.34998626667073579"/>
      </right>
      <top style="medium">
        <color indexed="64"/>
      </top>
      <bottom/>
      <diagonal/>
    </border>
    <border>
      <left style="medium">
        <color theme="0" tint="-0.34998626667073579"/>
      </left>
      <right style="medium">
        <color indexed="64"/>
      </right>
      <top/>
      <bottom style="medium">
        <color theme="0" tint="-0.34998626667073579"/>
      </bottom>
      <diagonal/>
    </border>
    <border>
      <left style="medium">
        <color indexed="64"/>
      </left>
      <right style="medium">
        <color theme="0" tint="-0.34998626667073579"/>
      </right>
      <top/>
      <bottom style="medium">
        <color theme="0" tint="-0.34998626667073579"/>
      </bottom>
      <diagonal/>
    </border>
    <border>
      <left/>
      <right style="medium">
        <color indexed="64"/>
      </right>
      <top/>
      <bottom style="medium">
        <color theme="0" tint="-0.34998626667073579"/>
      </bottom>
      <diagonal/>
    </border>
    <border>
      <left style="medium">
        <color indexed="64"/>
      </left>
      <right/>
      <top/>
      <bottom style="medium">
        <color theme="0" tint="-0.34998626667073579"/>
      </bottom>
      <diagonal/>
    </border>
    <border>
      <left/>
      <right style="medium">
        <color indexed="64"/>
      </right>
      <top style="medium">
        <color theme="0" tint="-0.34998626667073579"/>
      </top>
      <bottom/>
      <diagonal/>
    </border>
    <border>
      <left style="medium">
        <color indexed="64"/>
      </left>
      <right/>
      <top style="medium">
        <color theme="0" tint="-0.34998626667073579"/>
      </top>
      <bottom/>
      <diagonal/>
    </border>
    <border>
      <left style="medium">
        <color indexed="64"/>
      </left>
      <right/>
      <top style="medium">
        <color indexed="64"/>
      </top>
      <bottom style="medium">
        <color indexed="64"/>
      </bottom>
      <diagonal/>
    </border>
  </borders>
  <cellStyleXfs count="1">
    <xf numFmtId="0" fontId="0" fillId="0" borderId="0"/>
  </cellStyleXfs>
  <cellXfs count="138">
    <xf numFmtId="0" fontId="0" fillId="0" borderId="0" xfId="0"/>
    <xf numFmtId="0" fontId="1" fillId="0" borderId="0" xfId="0" applyFont="1" applyProtection="1">
      <protection hidden="1"/>
    </xf>
    <xf numFmtId="0" fontId="0" fillId="2" borderId="15" xfId="0" applyFill="1" applyBorder="1" applyProtection="1">
      <protection hidden="1"/>
    </xf>
    <xf numFmtId="0" fontId="0" fillId="2" borderId="16" xfId="0" applyFill="1" applyBorder="1" applyProtection="1">
      <protection hidden="1"/>
    </xf>
    <xf numFmtId="0" fontId="2" fillId="0" borderId="0" xfId="0" applyFont="1" applyAlignment="1" applyProtection="1">
      <alignment horizontal="center"/>
      <protection hidden="1"/>
    </xf>
    <xf numFmtId="0" fontId="0" fillId="0" borderId="0" xfId="0" applyProtection="1">
      <protection hidden="1"/>
    </xf>
    <xf numFmtId="0" fontId="0" fillId="0" borderId="0" xfId="0" applyProtection="1">
      <protection locked="0"/>
    </xf>
    <xf numFmtId="0" fontId="4" fillId="0" borderId="0" xfId="0" applyFont="1" applyAlignment="1" applyProtection="1">
      <alignment horizontal="center"/>
      <protection hidden="1"/>
    </xf>
    <xf numFmtId="0" fontId="5" fillId="0" borderId="0" xfId="0" applyFont="1" applyProtection="1">
      <protection hidden="1"/>
    </xf>
    <xf numFmtId="0" fontId="2" fillId="0" borderId="0" xfId="0" applyFont="1" applyProtection="1">
      <protection hidden="1"/>
    </xf>
    <xf numFmtId="0" fontId="0" fillId="0" borderId="0" xfId="0" applyAlignment="1" applyProtection="1">
      <alignment horizontal="center"/>
      <protection hidden="1"/>
    </xf>
    <xf numFmtId="173" fontId="7" fillId="0" borderId="0" xfId="0" applyNumberFormat="1" applyFont="1" applyProtection="1">
      <protection hidden="1"/>
    </xf>
    <xf numFmtId="173" fontId="6" fillId="0" borderId="0" xfId="0" applyNumberFormat="1" applyFont="1" applyProtection="1">
      <protection hidden="1"/>
    </xf>
    <xf numFmtId="173" fontId="9" fillId="0" borderId="0" xfId="0" applyNumberFormat="1" applyFont="1" applyProtection="1">
      <protection hidden="1"/>
    </xf>
    <xf numFmtId="173" fontId="0" fillId="0" borderId="0" xfId="0" applyNumberFormat="1" applyProtection="1">
      <protection hidden="1"/>
    </xf>
    <xf numFmtId="0" fontId="8" fillId="0" borderId="0" xfId="0" applyFont="1" applyProtection="1">
      <protection hidden="1"/>
    </xf>
    <xf numFmtId="0" fontId="0" fillId="0" borderId="4" xfId="0" applyBorder="1" applyProtection="1">
      <protection hidden="1"/>
    </xf>
    <xf numFmtId="0" fontId="0" fillId="0" borderId="5" xfId="0" applyBorder="1" applyProtection="1">
      <protection hidden="1"/>
    </xf>
    <xf numFmtId="0" fontId="0" fillId="0" borderId="0" xfId="0" applyAlignment="1" applyProtection="1">
      <alignment vertical="center" wrapText="1"/>
      <protection hidden="1"/>
    </xf>
    <xf numFmtId="164" fontId="0" fillId="2" borderId="8" xfId="0" applyNumberFormat="1" applyFill="1" applyBorder="1" applyAlignment="1" applyProtection="1">
      <alignment vertical="center"/>
      <protection hidden="1"/>
    </xf>
    <xf numFmtId="164" fontId="0" fillId="0" borderId="0" xfId="0" applyNumberFormat="1" applyAlignment="1" applyProtection="1">
      <alignment vertical="center"/>
      <protection hidden="1"/>
    </xf>
    <xf numFmtId="0" fontId="0" fillId="0" borderId="10" xfId="0" applyBorder="1" applyProtection="1">
      <protection hidden="1"/>
    </xf>
    <xf numFmtId="0" fontId="0" fillId="0" borderId="18" xfId="0" applyBorder="1" applyProtection="1">
      <protection hidden="1"/>
    </xf>
    <xf numFmtId="0" fontId="0" fillId="0" borderId="3" xfId="0" applyBorder="1" applyProtection="1">
      <protection hidden="1"/>
    </xf>
    <xf numFmtId="0" fontId="0" fillId="0" borderId="17" xfId="0" applyBorder="1" applyProtection="1">
      <protection hidden="1"/>
    </xf>
    <xf numFmtId="0" fontId="7" fillId="2" borderId="1" xfId="0" applyFont="1" applyFill="1" applyBorder="1" applyAlignment="1" applyProtection="1">
      <alignment horizontal="right"/>
      <protection hidden="1"/>
    </xf>
    <xf numFmtId="0" fontId="7" fillId="2" borderId="4" xfId="0" applyFont="1" applyFill="1" applyBorder="1" applyAlignment="1" applyProtection="1">
      <alignment horizontal="right"/>
      <protection hidden="1"/>
    </xf>
    <xf numFmtId="0" fontId="7" fillId="2" borderId="3" xfId="0" applyFont="1" applyFill="1" applyBorder="1" applyAlignment="1" applyProtection="1">
      <alignment horizontal="right"/>
      <protection hidden="1"/>
    </xf>
    <xf numFmtId="164" fontId="0" fillId="2" borderId="9" xfId="0" applyNumberFormat="1" applyFill="1" applyBorder="1" applyAlignment="1" applyProtection="1">
      <alignment horizontal="center" vertical="center"/>
      <protection locked="0" hidden="1"/>
    </xf>
    <xf numFmtId="0" fontId="6" fillId="2" borderId="5" xfId="0" applyFont="1" applyFill="1" applyBorder="1" applyAlignment="1" applyProtection="1">
      <alignment horizontal="right" indent="1"/>
      <protection hidden="1"/>
    </xf>
    <xf numFmtId="0" fontId="10" fillId="2" borderId="2" xfId="0" applyFont="1" applyFill="1" applyBorder="1" applyAlignment="1" applyProtection="1">
      <alignment horizontal="left"/>
      <protection hidden="1"/>
    </xf>
    <xf numFmtId="0" fontId="11" fillId="2" borderId="5" xfId="0" applyFont="1" applyFill="1" applyBorder="1" applyAlignment="1" applyProtection="1">
      <alignment horizontal="left"/>
      <protection hidden="1"/>
    </xf>
    <xf numFmtId="0" fontId="12" fillId="2" borderId="5" xfId="0" applyFont="1" applyFill="1" applyBorder="1" applyAlignment="1" applyProtection="1">
      <alignment horizontal="left"/>
      <protection hidden="1"/>
    </xf>
    <xf numFmtId="0" fontId="13" fillId="2" borderId="5" xfId="0" applyFont="1" applyFill="1" applyBorder="1" applyAlignment="1" applyProtection="1">
      <alignment horizontal="left"/>
      <protection hidden="1"/>
    </xf>
    <xf numFmtId="0" fontId="14" fillId="2" borderId="17" xfId="0" applyFont="1" applyFill="1" applyBorder="1" applyAlignment="1" applyProtection="1">
      <alignment horizontal="left"/>
      <protection hidden="1"/>
    </xf>
    <xf numFmtId="0" fontId="10" fillId="2" borderId="10" xfId="0" applyFont="1" applyFill="1" applyBorder="1" applyAlignment="1" applyProtection="1">
      <alignment horizontal="left"/>
      <protection hidden="1"/>
    </xf>
    <xf numFmtId="0" fontId="11" fillId="2" borderId="0" xfId="0" applyFont="1" applyFill="1" applyAlignment="1" applyProtection="1">
      <alignment horizontal="left"/>
      <protection hidden="1"/>
    </xf>
    <xf numFmtId="0" fontId="12" fillId="2" borderId="0" xfId="0" applyFont="1" applyFill="1" applyAlignment="1" applyProtection="1">
      <alignment horizontal="left"/>
      <protection hidden="1"/>
    </xf>
    <xf numFmtId="0" fontId="13" fillId="2" borderId="0" xfId="0" applyFont="1" applyFill="1" applyAlignment="1" applyProtection="1">
      <alignment horizontal="left"/>
      <protection hidden="1"/>
    </xf>
    <xf numFmtId="0" fontId="14" fillId="2" borderId="18" xfId="0" applyFont="1" applyFill="1" applyBorder="1" applyAlignment="1" applyProtection="1">
      <alignment horizontal="left"/>
      <protection hidden="1"/>
    </xf>
    <xf numFmtId="0" fontId="7" fillId="2" borderId="18" xfId="0" applyFont="1" applyFill="1" applyBorder="1" applyAlignment="1" applyProtection="1">
      <alignment horizontal="right"/>
      <protection hidden="1"/>
    </xf>
    <xf numFmtId="173" fontId="7" fillId="2" borderId="18" xfId="0" applyNumberFormat="1" applyFont="1" applyFill="1" applyBorder="1" applyProtection="1">
      <protection hidden="1"/>
    </xf>
    <xf numFmtId="10" fontId="6" fillId="2" borderId="0" xfId="0" applyNumberFormat="1" applyFont="1" applyFill="1" applyAlignment="1" applyProtection="1">
      <alignment horizontal="left"/>
      <protection hidden="1"/>
    </xf>
    <xf numFmtId="0" fontId="7" fillId="2" borderId="0" xfId="0" applyFont="1" applyFill="1" applyAlignment="1" applyProtection="1">
      <alignment horizontal="right"/>
      <protection hidden="1"/>
    </xf>
    <xf numFmtId="174" fontId="6" fillId="2" borderId="17" xfId="0" applyNumberFormat="1" applyFont="1" applyFill="1" applyBorder="1" applyAlignment="1" applyProtection="1">
      <alignment horizontal="right" indent="1"/>
      <protection locked="0"/>
    </xf>
    <xf numFmtId="0" fontId="6" fillId="2" borderId="5" xfId="0" applyFont="1" applyFill="1" applyBorder="1" applyAlignment="1" applyProtection="1">
      <alignment horizontal="right" indent="1"/>
      <protection locked="0"/>
    </xf>
    <xf numFmtId="0" fontId="3" fillId="2" borderId="11" xfId="0" applyFont="1" applyFill="1" applyBorder="1" applyAlignment="1" applyProtection="1">
      <alignment horizontal="center" vertical="center"/>
      <protection hidden="1"/>
    </xf>
    <xf numFmtId="0" fontId="3" fillId="2" borderId="12" xfId="0" applyFont="1" applyFill="1" applyBorder="1" applyAlignment="1" applyProtection="1">
      <alignment horizontal="center" vertical="center"/>
      <protection hidden="1"/>
    </xf>
    <xf numFmtId="0" fontId="3" fillId="2" borderId="13" xfId="0" applyFont="1" applyFill="1" applyBorder="1" applyAlignment="1" applyProtection="1">
      <alignment horizontal="center" vertical="center"/>
      <protection hidden="1"/>
    </xf>
    <xf numFmtId="0" fontId="4" fillId="0" borderId="0" xfId="0" applyFont="1" applyAlignment="1" applyProtection="1">
      <alignment horizontal="left" vertical="center" wrapText="1"/>
      <protection hidden="1"/>
    </xf>
    <xf numFmtId="0" fontId="2" fillId="2" borderId="14" xfId="0" applyFont="1" applyFill="1" applyBorder="1" applyAlignment="1" applyProtection="1">
      <alignment horizontal="left"/>
      <protection hidden="1"/>
    </xf>
    <xf numFmtId="0" fontId="2" fillId="2" borderId="15" xfId="0" applyFont="1" applyFill="1" applyBorder="1" applyAlignment="1" applyProtection="1">
      <alignment horizontal="left"/>
      <protection hidden="1"/>
    </xf>
    <xf numFmtId="0" fontId="1" fillId="0" borderId="0" xfId="0" applyFont="1" applyAlignment="1" applyProtection="1">
      <alignment horizontal="left"/>
      <protection hidden="1"/>
    </xf>
    <xf numFmtId="0" fontId="0" fillId="0" borderId="1" xfId="0" applyBorder="1" applyAlignment="1" applyProtection="1">
      <alignment horizontal="center" vertical="center" wrapText="1"/>
      <protection hidden="1"/>
    </xf>
    <xf numFmtId="0" fontId="0" fillId="0" borderId="2" xfId="0" applyBorder="1" applyAlignment="1" applyProtection="1">
      <alignment horizontal="center" vertical="center" wrapText="1"/>
      <protection hidden="1"/>
    </xf>
    <xf numFmtId="0" fontId="0" fillId="0" borderId="6" xfId="0"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172" fontId="2" fillId="2" borderId="15" xfId="0" applyNumberFormat="1" applyFont="1" applyFill="1" applyBorder="1" applyAlignment="1" applyProtection="1">
      <alignment horizontal="center"/>
      <protection hidden="1"/>
    </xf>
    <xf numFmtId="0" fontId="0" fillId="0" borderId="0" xfId="0" applyAlignment="1" applyProtection="1">
      <alignment horizontal="left"/>
      <protection hidden="1"/>
    </xf>
    <xf numFmtId="0" fontId="0" fillId="4" borderId="1" xfId="0" applyFill="1" applyBorder="1" applyAlignment="1" applyProtection="1">
      <alignment horizontal="center" vertical="center" wrapText="1"/>
      <protection hidden="1"/>
    </xf>
    <xf numFmtId="0" fontId="0" fillId="4" borderId="2" xfId="0" applyFill="1" applyBorder="1" applyAlignment="1" applyProtection="1">
      <alignment horizontal="center" vertical="center" wrapText="1"/>
      <protection hidden="1"/>
    </xf>
    <xf numFmtId="0" fontId="0" fillId="4" borderId="6" xfId="0" applyFill="1" applyBorder="1" applyAlignment="1" applyProtection="1">
      <alignment horizontal="center" vertical="center" wrapText="1"/>
      <protection hidden="1"/>
    </xf>
    <xf numFmtId="0" fontId="0" fillId="4" borderId="7" xfId="0" applyFill="1" applyBorder="1" applyAlignment="1" applyProtection="1">
      <alignment horizontal="center" vertical="center" wrapText="1"/>
      <protection hidden="1"/>
    </xf>
    <xf numFmtId="171" fontId="2" fillId="2" borderId="15" xfId="0" applyNumberFormat="1" applyFont="1" applyFill="1" applyBorder="1" applyAlignment="1" applyProtection="1">
      <alignment horizontal="center"/>
      <protection hidden="1"/>
    </xf>
    <xf numFmtId="166" fontId="2" fillId="2" borderId="15" xfId="0" applyNumberFormat="1" applyFont="1" applyFill="1" applyBorder="1" applyAlignment="1" applyProtection="1">
      <alignment horizontal="center"/>
      <protection hidden="1"/>
    </xf>
    <xf numFmtId="167" fontId="2" fillId="2" borderId="15" xfId="0" applyNumberFormat="1" applyFont="1" applyFill="1" applyBorder="1" applyAlignment="1" applyProtection="1">
      <alignment horizontal="center"/>
      <protection hidden="1"/>
    </xf>
    <xf numFmtId="168" fontId="2" fillId="2" borderId="15" xfId="0" applyNumberFormat="1" applyFont="1" applyFill="1" applyBorder="1" applyAlignment="1" applyProtection="1">
      <alignment horizontal="center"/>
      <protection hidden="1"/>
    </xf>
    <xf numFmtId="169" fontId="2" fillId="2" borderId="15" xfId="0" applyNumberFormat="1" applyFont="1" applyFill="1" applyBorder="1" applyAlignment="1" applyProtection="1">
      <alignment horizontal="center"/>
      <protection hidden="1"/>
    </xf>
    <xf numFmtId="170" fontId="2" fillId="2" borderId="15" xfId="0" applyNumberFormat="1" applyFont="1" applyFill="1" applyBorder="1" applyAlignment="1" applyProtection="1">
      <alignment horizontal="center"/>
      <protection hidden="1"/>
    </xf>
    <xf numFmtId="0" fontId="0" fillId="0" borderId="0" xfId="0" applyAlignment="1" applyProtection="1">
      <alignment horizontal="right"/>
      <protection hidden="1"/>
    </xf>
    <xf numFmtId="165" fontId="2" fillId="2" borderId="15" xfId="0" applyNumberFormat="1" applyFont="1" applyFill="1" applyBorder="1" applyAlignment="1" applyProtection="1">
      <alignment horizontal="center"/>
      <protection hidden="1"/>
    </xf>
    <xf numFmtId="0" fontId="6" fillId="0" borderId="0" xfId="0" applyFont="1" applyAlignment="1" applyProtection="1">
      <alignment horizontal="left" indent="2"/>
      <protection hidden="1"/>
    </xf>
    <xf numFmtId="49" fontId="6" fillId="2" borderId="10" xfId="0" applyNumberFormat="1" applyFont="1" applyFill="1" applyBorder="1" applyAlignment="1" applyProtection="1">
      <alignment horizontal="left"/>
      <protection locked="0"/>
    </xf>
    <xf numFmtId="49" fontId="6" fillId="2" borderId="2" xfId="0" applyNumberFormat="1" applyFont="1" applyFill="1" applyBorder="1" applyAlignment="1" applyProtection="1">
      <alignment horizontal="left"/>
      <protection locked="0"/>
    </xf>
    <xf numFmtId="164" fontId="6" fillId="2" borderId="0" xfId="0" applyNumberFormat="1" applyFont="1" applyFill="1" applyAlignment="1" applyProtection="1">
      <alignment horizontal="right" indent="3"/>
      <protection hidden="1"/>
    </xf>
    <xf numFmtId="173" fontId="0" fillId="0" borderId="0" xfId="0" applyNumberFormat="1" applyAlignment="1" applyProtection="1">
      <alignment horizontal="right"/>
      <protection hidden="1"/>
    </xf>
    <xf numFmtId="0" fontId="0" fillId="3" borderId="1" xfId="0" applyFill="1" applyBorder="1" applyAlignment="1" applyProtection="1">
      <alignment horizontal="center" vertical="center" wrapText="1"/>
      <protection hidden="1"/>
    </xf>
    <xf numFmtId="0" fontId="0" fillId="3" borderId="2" xfId="0" applyFill="1" applyBorder="1" applyAlignment="1" applyProtection="1">
      <alignment horizontal="center" vertical="center" wrapText="1"/>
      <protection hidden="1"/>
    </xf>
    <xf numFmtId="0" fontId="0" fillId="3" borderId="6" xfId="0" applyFill="1" applyBorder="1" applyAlignment="1" applyProtection="1">
      <alignment horizontal="center" vertical="center" wrapText="1"/>
      <protection hidden="1"/>
    </xf>
    <xf numFmtId="0" fontId="0" fillId="3" borderId="7" xfId="0" applyFill="1" applyBorder="1" applyAlignment="1" applyProtection="1">
      <alignment horizontal="center" vertical="center" wrapText="1"/>
      <protection hidden="1"/>
    </xf>
    <xf numFmtId="0" fontId="7" fillId="0" borderId="0" xfId="0" applyFont="1" applyAlignment="1" applyProtection="1">
      <alignment horizontal="left" indent="2"/>
      <protection hidden="1"/>
    </xf>
    <xf numFmtId="0" fontId="9" fillId="0" borderId="0" xfId="0" applyFont="1" applyAlignment="1" applyProtection="1">
      <alignment horizontal="left" indent="2"/>
      <protection hidden="1"/>
    </xf>
    <xf numFmtId="10" fontId="6" fillId="2" borderId="0" xfId="0" applyNumberFormat="1" applyFont="1" applyFill="1" applyAlignment="1" applyProtection="1">
      <alignment horizontal="left"/>
      <protection hidden="1"/>
    </xf>
    <xf numFmtId="173" fontId="6" fillId="2" borderId="18" xfId="0" applyNumberFormat="1" applyFont="1" applyFill="1" applyBorder="1" applyAlignment="1" applyProtection="1">
      <alignment horizontal="right" indent="3"/>
      <protection hidden="1"/>
    </xf>
    <xf numFmtId="49" fontId="6" fillId="2" borderId="0" xfId="0" applyNumberFormat="1" applyFont="1" applyFill="1" applyAlignment="1" applyProtection="1">
      <alignment horizontal="left"/>
      <protection locked="0"/>
    </xf>
    <xf numFmtId="49" fontId="6" fillId="2" borderId="5" xfId="0" applyNumberFormat="1" applyFont="1" applyFill="1" applyBorder="1" applyAlignment="1" applyProtection="1">
      <alignment horizontal="left"/>
      <protection locked="0"/>
    </xf>
    <xf numFmtId="0" fontId="7" fillId="2" borderId="0" xfId="0" applyFont="1" applyFill="1" applyAlignment="1" applyProtection="1">
      <alignment horizontal="right"/>
      <protection hidden="1"/>
    </xf>
    <xf numFmtId="0" fontId="7" fillId="2" borderId="1" xfId="0" applyFont="1" applyFill="1" applyBorder="1" applyAlignment="1" applyProtection="1">
      <alignment horizontal="center" vertical="top" wrapText="1"/>
      <protection hidden="1"/>
    </xf>
    <xf numFmtId="0" fontId="7" fillId="2" borderId="10" xfId="0" applyFont="1" applyFill="1" applyBorder="1" applyAlignment="1" applyProtection="1">
      <alignment horizontal="center" vertical="top" wrapText="1"/>
      <protection hidden="1"/>
    </xf>
    <xf numFmtId="0" fontId="7" fillId="2" borderId="4" xfId="0" applyFont="1" applyFill="1" applyBorder="1" applyAlignment="1" applyProtection="1">
      <alignment horizontal="center" vertical="top" wrapText="1"/>
      <protection hidden="1"/>
    </xf>
    <xf numFmtId="0" fontId="7" fillId="2" borderId="0" xfId="0" applyFont="1" applyFill="1" applyAlignment="1" applyProtection="1">
      <alignment horizontal="center" vertical="top" wrapText="1"/>
      <protection hidden="1"/>
    </xf>
    <xf numFmtId="0" fontId="7" fillId="2" borderId="3" xfId="0" applyFont="1" applyFill="1" applyBorder="1" applyAlignment="1" applyProtection="1">
      <alignment horizontal="center" vertical="top" wrapText="1"/>
      <protection hidden="1"/>
    </xf>
    <xf numFmtId="0" fontId="7" fillId="2" borderId="18" xfId="0" applyFont="1" applyFill="1" applyBorder="1" applyAlignment="1" applyProtection="1">
      <alignment horizontal="center" vertical="top" wrapText="1"/>
      <protection hidden="1"/>
    </xf>
    <xf numFmtId="49" fontId="0" fillId="2" borderId="4" xfId="0" applyNumberFormat="1" applyFill="1" applyBorder="1" applyAlignment="1" applyProtection="1">
      <alignment horizontal="justify" vertical="top"/>
      <protection locked="0"/>
    </xf>
    <xf numFmtId="49" fontId="0" fillId="2" borderId="0" xfId="0" applyNumberFormat="1" applyFill="1" applyAlignment="1" applyProtection="1">
      <alignment horizontal="justify" vertical="top"/>
      <protection locked="0"/>
    </xf>
    <xf numFmtId="49" fontId="0" fillId="2" borderId="5" xfId="0" applyNumberFormat="1" applyFill="1" applyBorder="1" applyAlignment="1" applyProtection="1">
      <alignment horizontal="justify" vertical="top"/>
      <protection locked="0"/>
    </xf>
    <xf numFmtId="49" fontId="0" fillId="2" borderId="3" xfId="0" applyNumberFormat="1" applyFill="1" applyBorder="1" applyAlignment="1" applyProtection="1">
      <alignment horizontal="justify" vertical="top"/>
      <protection locked="0"/>
    </xf>
    <xf numFmtId="49" fontId="0" fillId="2" borderId="18" xfId="0" applyNumberFormat="1" applyFill="1" applyBorder="1" applyAlignment="1" applyProtection="1">
      <alignment horizontal="justify" vertical="top"/>
      <protection locked="0"/>
    </xf>
    <xf numFmtId="49" fontId="0" fillId="2" borderId="17" xfId="0" applyNumberFormat="1" applyFill="1" applyBorder="1" applyAlignment="1" applyProtection="1">
      <alignment horizontal="justify" vertical="top"/>
      <protection locked="0"/>
    </xf>
    <xf numFmtId="0" fontId="7" fillId="2" borderId="1" xfId="0" applyFont="1" applyFill="1" applyBorder="1" applyAlignment="1" applyProtection="1">
      <alignment horizontal="left" indent="2"/>
      <protection hidden="1"/>
    </xf>
    <xf numFmtId="0" fontId="7" fillId="2" borderId="10" xfId="0" applyFont="1" applyFill="1" applyBorder="1" applyAlignment="1" applyProtection="1">
      <alignment horizontal="left" indent="2"/>
      <protection hidden="1"/>
    </xf>
    <xf numFmtId="0" fontId="7" fillId="2" borderId="2" xfId="0" applyFont="1" applyFill="1" applyBorder="1" applyAlignment="1" applyProtection="1">
      <alignment horizontal="left" indent="2"/>
      <protection hidden="1"/>
    </xf>
    <xf numFmtId="49" fontId="7" fillId="2" borderId="10" xfId="0" applyNumberFormat="1" applyFont="1" applyFill="1" applyBorder="1" applyAlignment="1" applyProtection="1">
      <alignment horizontal="center" vertical="top"/>
      <protection locked="0"/>
    </xf>
    <xf numFmtId="49" fontId="7" fillId="2" borderId="0" xfId="0" applyNumberFormat="1" applyFont="1" applyFill="1" applyAlignment="1" applyProtection="1">
      <alignment horizontal="center" vertical="top"/>
      <protection locked="0"/>
    </xf>
    <xf numFmtId="49" fontId="7" fillId="2" borderId="18" xfId="0" applyNumberFormat="1" applyFont="1" applyFill="1" applyBorder="1" applyAlignment="1" applyProtection="1">
      <alignment horizontal="center" vertical="top"/>
      <protection locked="0"/>
    </xf>
    <xf numFmtId="0" fontId="7" fillId="2" borderId="18" xfId="0" applyFont="1" applyFill="1" applyBorder="1" applyAlignment="1" applyProtection="1">
      <alignment horizontal="right"/>
      <protection hidden="1"/>
    </xf>
    <xf numFmtId="0" fontId="6" fillId="2" borderId="0" xfId="0" applyFont="1" applyFill="1" applyAlignment="1" applyProtection="1">
      <alignment horizontal="left"/>
      <protection locked="0"/>
    </xf>
    <xf numFmtId="0" fontId="0" fillId="0" borderId="1" xfId="0" applyBorder="1" applyProtection="1">
      <protection hidden="1"/>
    </xf>
    <xf numFmtId="0" fontId="0" fillId="0" borderId="2" xfId="0" applyBorder="1" applyProtection="1">
      <protection hidden="1"/>
    </xf>
    <xf numFmtId="0" fontId="0" fillId="0" borderId="19" xfId="0" applyBorder="1" applyProtection="1">
      <protection hidden="1"/>
    </xf>
    <xf numFmtId="164" fontId="0" fillId="2" borderId="9" xfId="0" applyNumberFormat="1" applyFill="1" applyBorder="1" applyAlignment="1" applyProtection="1">
      <alignment horizontal="center" vertical="center"/>
      <protection locked="0"/>
    </xf>
    <xf numFmtId="0" fontId="0" fillId="0" borderId="20" xfId="0" applyBorder="1" applyProtection="1">
      <protection hidden="1"/>
    </xf>
    <xf numFmtId="0" fontId="0" fillId="0" borderId="21" xfId="0" applyBorder="1" applyProtection="1">
      <protection hidden="1"/>
    </xf>
    <xf numFmtId="0" fontId="0" fillId="0" borderId="22" xfId="0" applyBorder="1" applyProtection="1">
      <protection hidden="1"/>
    </xf>
    <xf numFmtId="0" fontId="0" fillId="0" borderId="23" xfId="0" applyBorder="1" applyProtection="1">
      <protection hidden="1"/>
    </xf>
    <xf numFmtId="0" fontId="0" fillId="0" borderId="24" xfId="0" applyBorder="1" applyProtection="1">
      <protection hidden="1"/>
    </xf>
    <xf numFmtId="0" fontId="0" fillId="0" borderId="25" xfId="0" applyBorder="1" applyProtection="1">
      <protection hidden="1"/>
    </xf>
    <xf numFmtId="0" fontId="0" fillId="0" borderId="26" xfId="0" applyBorder="1" applyProtection="1">
      <protection hidden="1"/>
    </xf>
    <xf numFmtId="0" fontId="0" fillId="0" borderId="27" xfId="0" applyBorder="1" applyProtection="1">
      <protection hidden="1"/>
    </xf>
    <xf numFmtId="0" fontId="0" fillId="0" borderId="0" xfId="0" applyAlignment="1" applyProtection="1">
      <alignment horizontal="center" vertical="center" wrapText="1"/>
      <protection hidden="1"/>
    </xf>
    <xf numFmtId="0" fontId="0" fillId="0" borderId="28" xfId="0" applyBorder="1" applyProtection="1">
      <protection hidden="1"/>
    </xf>
    <xf numFmtId="0" fontId="0" fillId="0" borderId="29" xfId="0" applyBorder="1" applyProtection="1">
      <protection hidden="1"/>
    </xf>
    <xf numFmtId="0" fontId="0" fillId="0" borderId="30" xfId="0" applyBorder="1" applyProtection="1">
      <protection hidden="1"/>
    </xf>
    <xf numFmtId="0" fontId="0" fillId="0" borderId="31" xfId="0" applyBorder="1" applyProtection="1">
      <protection hidden="1"/>
    </xf>
    <xf numFmtId="0" fontId="0" fillId="0" borderId="32" xfId="0" applyBorder="1" applyProtection="1">
      <protection hidden="1"/>
    </xf>
    <xf numFmtId="0" fontId="0" fillId="0" borderId="33" xfId="0" applyBorder="1" applyProtection="1">
      <protection hidden="1"/>
    </xf>
    <xf numFmtId="0" fontId="0" fillId="0" borderId="34" xfId="0" applyBorder="1" applyProtection="1">
      <protection hidden="1"/>
    </xf>
    <xf numFmtId="0" fontId="0" fillId="0" borderId="5" xfId="0" applyBorder="1" applyAlignment="1" applyProtection="1">
      <alignment vertical="center" wrapText="1"/>
      <protection hidden="1"/>
    </xf>
    <xf numFmtId="0" fontId="0" fillId="0" borderId="3" xfId="0" applyBorder="1" applyAlignment="1" applyProtection="1">
      <alignment vertical="center" wrapText="1"/>
      <protection hidden="1"/>
    </xf>
    <xf numFmtId="164" fontId="0" fillId="0" borderId="5" xfId="0" applyNumberFormat="1" applyBorder="1" applyAlignment="1" applyProtection="1">
      <alignment vertical="center"/>
      <protection hidden="1"/>
    </xf>
    <xf numFmtId="0" fontId="0" fillId="0" borderId="18" xfId="0" applyBorder="1" applyAlignment="1" applyProtection="1">
      <alignment vertical="center" wrapText="1"/>
      <protection hidden="1"/>
    </xf>
    <xf numFmtId="0" fontId="15" fillId="0" borderId="0" xfId="0" applyFont="1" applyAlignment="1" applyProtection="1">
      <alignment horizontal="left" vertical="center" wrapText="1"/>
      <protection hidden="1"/>
    </xf>
    <xf numFmtId="0" fontId="4" fillId="0" borderId="0" xfId="0" applyFont="1" applyAlignment="1" applyProtection="1">
      <alignment vertical="center" wrapText="1"/>
      <protection hidden="1"/>
    </xf>
    <xf numFmtId="0" fontId="0" fillId="0" borderId="35" xfId="0" applyBorder="1" applyProtection="1">
      <protection hidden="1"/>
    </xf>
    <xf numFmtId="0" fontId="6" fillId="2" borderId="0" xfId="0" applyFont="1" applyFill="1" applyAlignment="1" applyProtection="1">
      <alignment horizontal="right" indent="3"/>
      <protection hidden="1"/>
    </xf>
    <xf numFmtId="0" fontId="7" fillId="2" borderId="0" xfId="0" applyFont="1" applyFill="1" applyProtection="1">
      <protection hidden="1"/>
    </xf>
    <xf numFmtId="0" fontId="7" fillId="2" borderId="18" xfId="0" applyFont="1" applyFill="1" applyBorder="1" applyProtection="1">
      <protection hidden="1"/>
    </xf>
    <xf numFmtId="174" fontId="6" fillId="2" borderId="17" xfId="0" applyNumberFormat="1" applyFont="1" applyFill="1" applyBorder="1" applyAlignment="1" applyProtection="1">
      <alignment horizontal="right" indent="1"/>
      <protection hidden="1"/>
    </xf>
  </cellXfs>
  <cellStyles count="1">
    <cellStyle name="Normal" xfId="0" builtinId="0"/>
  </cellStyles>
  <dxfs count="9">
    <dxf>
      <font>
        <b/>
        <i val="0"/>
        <strike val="0"/>
        <color rgb="FFFF0000"/>
      </font>
    </dxf>
    <dxf>
      <font>
        <b/>
        <i val="0"/>
        <strike val="0"/>
        <color rgb="FFFF0000"/>
      </font>
    </dxf>
    <dxf>
      <font>
        <b/>
        <i val="0"/>
        <strike val="0"/>
        <color rgb="FFFF0000"/>
      </font>
    </dxf>
    <dxf>
      <font>
        <b/>
        <i val="0"/>
        <strike val="0"/>
        <color rgb="FFFF0000"/>
      </font>
    </dxf>
    <dxf>
      <font>
        <color rgb="FF9C0006"/>
      </font>
      <fill>
        <patternFill>
          <bgColor rgb="FFFFC7CE"/>
        </patternFill>
      </fill>
    </dxf>
    <dxf>
      <font>
        <b/>
        <i val="0"/>
        <strike val="0"/>
        <color rgb="FFFF0000"/>
      </font>
    </dxf>
    <dxf>
      <font>
        <b/>
        <i val="0"/>
        <strike val="0"/>
        <color rgb="FFFF0000"/>
      </font>
    </dxf>
    <dxf>
      <font>
        <b/>
        <i val="0"/>
        <strike val="0"/>
        <color rgb="FFFF0000"/>
      </font>
    </dxf>
    <dxf>
      <font>
        <color rgb="FF9C0006"/>
      </font>
      <fill>
        <patternFill>
          <bgColor rgb="FFFFC7CE"/>
        </patternFill>
      </fill>
    </dxf>
  </dxfs>
  <tableStyles count="0" defaultTableStyle="TableStyleMedium2" defaultPivotStyle="PivotStyleLight16"/>
  <colors>
    <mruColors>
      <color rgb="FFF60000"/>
      <color rgb="FFF66079"/>
      <color rgb="FFFFE1E1"/>
      <color rgb="FFFFB3B3"/>
      <color rgb="FFFFC9C9"/>
      <color rgb="FFFFD5D5"/>
      <color rgb="FF7F37BB"/>
      <color rgb="FFE2CFF1"/>
      <color rgb="FFFBFDF9"/>
      <color rgb="FFF6F8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65"/>
  <sheetViews>
    <sheetView showGridLines="0" tabSelected="1" zoomScale="93" zoomScaleNormal="93" workbookViewId="0">
      <selection sqref="A1:AG1"/>
    </sheetView>
  </sheetViews>
  <sheetFormatPr defaultRowHeight="14.4" x14ac:dyDescent="0.3"/>
  <cols>
    <col min="1" max="1" width="20.33203125" customWidth="1"/>
    <col min="2" max="2" width="1.77734375" customWidth="1"/>
    <col min="3" max="4" width="10.77734375" customWidth="1"/>
    <col min="5" max="6" width="1.77734375" customWidth="1"/>
    <col min="7" max="8" width="10.77734375" customWidth="1"/>
    <col min="9" max="10" width="1.77734375" customWidth="1"/>
    <col min="11" max="12" width="10.77734375" customWidth="1"/>
    <col min="13" max="14" width="1.77734375" customWidth="1"/>
    <col min="15" max="16" width="10.77734375" customWidth="1"/>
    <col min="17" max="18" width="1.77734375" customWidth="1"/>
    <col min="19" max="20" width="10.77734375" customWidth="1"/>
    <col min="21" max="22" width="1.77734375" customWidth="1"/>
    <col min="23" max="24" width="10.77734375" customWidth="1"/>
    <col min="25" max="26" width="1.77734375" customWidth="1"/>
    <col min="27" max="28" width="10.77734375" customWidth="1"/>
    <col min="29" max="30" width="1.77734375" customWidth="1"/>
    <col min="31" max="32" width="10.77734375" customWidth="1"/>
    <col min="33" max="33" width="2.77734375" customWidth="1"/>
  </cols>
  <sheetData>
    <row r="1" spans="1:34" ht="28.8" customHeight="1" x14ac:dyDescent="0.3">
      <c r="A1" s="46" t="s">
        <v>81</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8"/>
    </row>
    <row r="2" spans="1:34" x14ac:dyDescent="0.3">
      <c r="A2" s="50" t="s">
        <v>1</v>
      </c>
      <c r="B2" s="51"/>
      <c r="C2" s="70">
        <f>SUM(C$6,C$11,C$16,C$21,C$26,C$31,C$36,C$41,C$46,C$51)</f>
        <v>360</v>
      </c>
      <c r="D2" s="70"/>
      <c r="E2" s="2"/>
      <c r="F2" s="2"/>
      <c r="G2" s="64">
        <f>SUM(G$6,G$11,G$16,G$21,G$26,G$31,G$36,G$41,G$46,G$51)</f>
        <v>360</v>
      </c>
      <c r="H2" s="64"/>
      <c r="I2" s="2"/>
      <c r="J2" s="2"/>
      <c r="K2" s="65">
        <f>SUM(K$6,K$11,K$16,K$21,K$26,K$31,K$36,K$41,K$46)</f>
        <v>360</v>
      </c>
      <c r="L2" s="65"/>
      <c r="M2" s="2"/>
      <c r="N2" s="2"/>
      <c r="O2" s="66">
        <f>SUM(O$6,O$11,O$16,O$21,O$26,O$31,O$36,O$41,O$46,O$51)</f>
        <v>360</v>
      </c>
      <c r="P2" s="66"/>
      <c r="Q2" s="2"/>
      <c r="R2" s="2"/>
      <c r="S2" s="67">
        <f>SUM(S$6,S$11,S$16,S$21,S$26,S$31,S$36,S$41,S$46,S$51)</f>
        <v>405</v>
      </c>
      <c r="T2" s="67"/>
      <c r="U2" s="2"/>
      <c r="V2" s="2"/>
      <c r="W2" s="68">
        <f>SUM(W$6,W$11,W$16,W$21,W$26,W$31,W$36,W$41,W$46,W$51)</f>
        <v>405</v>
      </c>
      <c r="X2" s="68"/>
      <c r="Y2" s="2"/>
      <c r="Z2" s="2"/>
      <c r="AA2" s="63">
        <f>SUM(AA$6,AA$11,AA$16,AA$21,AA$26,AA$31,AA$36,AA$41,AA$46,AA$51)</f>
        <v>345</v>
      </c>
      <c r="AB2" s="63"/>
      <c r="AC2" s="2"/>
      <c r="AD2" s="2"/>
      <c r="AE2" s="57">
        <f>SUM(AE$6,AE$11,AE$16,AE$26,AE$31,AE$36,AE$41,AE$46)</f>
        <v>60</v>
      </c>
      <c r="AF2" s="57"/>
      <c r="AG2" s="3"/>
    </row>
    <row r="3" spans="1:34" ht="7.2" customHeight="1" thickBot="1" x14ac:dyDescent="0.3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row>
    <row r="4" spans="1:34" ht="21.6" customHeight="1" x14ac:dyDescent="0.3">
      <c r="A4" s="49" t="s">
        <v>59</v>
      </c>
      <c r="B4" s="5"/>
      <c r="C4" s="53" t="s">
        <v>16</v>
      </c>
      <c r="D4" s="54"/>
      <c r="E4" s="16"/>
      <c r="F4" s="17"/>
      <c r="G4" s="53" t="s">
        <v>21</v>
      </c>
      <c r="H4" s="54"/>
      <c r="I4" s="16"/>
      <c r="J4" s="17"/>
      <c r="K4" s="53" t="s">
        <v>27</v>
      </c>
      <c r="L4" s="54"/>
      <c r="M4" s="16"/>
      <c r="N4" s="5"/>
      <c r="O4" s="18"/>
      <c r="P4" s="18"/>
      <c r="Q4" s="5"/>
      <c r="R4" s="5"/>
      <c r="S4" s="18"/>
      <c r="T4" s="18"/>
      <c r="U4" s="5"/>
      <c r="V4" s="5"/>
      <c r="W4" s="18"/>
      <c r="X4" s="18"/>
      <c r="Y4" s="5"/>
      <c r="Z4" s="17"/>
      <c r="AA4" s="53" t="s">
        <v>52</v>
      </c>
      <c r="AB4" s="54"/>
      <c r="AC4" s="16"/>
      <c r="AD4" s="5"/>
      <c r="AE4" s="18"/>
      <c r="AF4" s="18"/>
      <c r="AG4" s="5"/>
    </row>
    <row r="5" spans="1:34" ht="7.2" customHeight="1" x14ac:dyDescent="0.3">
      <c r="A5" s="49"/>
      <c r="B5" s="5"/>
      <c r="C5" s="55"/>
      <c r="D5" s="56"/>
      <c r="E5" s="16"/>
      <c r="F5" s="5"/>
      <c r="G5" s="55"/>
      <c r="H5" s="56"/>
      <c r="I5" s="16"/>
      <c r="J5" s="5"/>
      <c r="K5" s="55"/>
      <c r="L5" s="56"/>
      <c r="M5" s="16"/>
      <c r="N5" s="5"/>
      <c r="O5" s="18"/>
      <c r="P5" s="18"/>
      <c r="Q5" s="5"/>
      <c r="R5" s="5"/>
      <c r="S5" s="18"/>
      <c r="T5" s="18"/>
      <c r="U5" s="5"/>
      <c r="V5" s="5"/>
      <c r="W5" s="18"/>
      <c r="X5" s="18"/>
      <c r="Y5" s="5"/>
      <c r="Z5" s="5"/>
      <c r="AA5" s="55"/>
      <c r="AB5" s="56"/>
      <c r="AC5" s="16"/>
      <c r="AD5" s="5"/>
      <c r="AE5" s="18"/>
      <c r="AF5" s="18"/>
      <c r="AG5" s="5"/>
    </row>
    <row r="6" spans="1:34" ht="15" thickBot="1" x14ac:dyDescent="0.35">
      <c r="A6" s="49"/>
      <c r="B6" s="5"/>
      <c r="C6" s="19">
        <v>60</v>
      </c>
      <c r="D6" s="28" t="s">
        <v>62</v>
      </c>
      <c r="E6" s="16"/>
      <c r="F6" s="5"/>
      <c r="G6" s="19">
        <v>60</v>
      </c>
      <c r="H6" s="28" t="s">
        <v>62</v>
      </c>
      <c r="I6" s="16"/>
      <c r="J6" s="5"/>
      <c r="K6" s="19">
        <v>60</v>
      </c>
      <c r="L6" s="28" t="s">
        <v>62</v>
      </c>
      <c r="M6" s="16"/>
      <c r="N6" s="5"/>
      <c r="O6" s="20"/>
      <c r="P6" s="20"/>
      <c r="Q6" s="5"/>
      <c r="R6" s="5"/>
      <c r="S6" s="20"/>
      <c r="T6" s="20"/>
      <c r="U6" s="5"/>
      <c r="V6" s="5"/>
      <c r="W6" s="20"/>
      <c r="X6" s="20"/>
      <c r="Y6" s="5"/>
      <c r="Z6" s="5"/>
      <c r="AA6" s="19">
        <v>60</v>
      </c>
      <c r="AB6" s="28" t="s">
        <v>62</v>
      </c>
      <c r="AC6" s="16"/>
      <c r="AD6" s="5"/>
      <c r="AE6" s="20"/>
      <c r="AF6" s="20"/>
      <c r="AG6" s="5"/>
    </row>
    <row r="7" spans="1:34" ht="7.95" customHeight="1" x14ac:dyDescent="0.3">
      <c r="A7" s="49"/>
      <c r="B7" s="5"/>
      <c r="C7" s="5"/>
      <c r="D7" s="5"/>
      <c r="E7" s="5"/>
      <c r="F7" s="5"/>
      <c r="G7" s="5"/>
      <c r="H7" s="5"/>
      <c r="I7" s="5"/>
      <c r="J7" s="5"/>
      <c r="K7" s="21"/>
      <c r="L7" s="21"/>
      <c r="M7" s="5"/>
      <c r="N7" s="5"/>
      <c r="O7" s="5"/>
      <c r="P7" s="5"/>
      <c r="Q7" s="5"/>
      <c r="R7" s="5"/>
      <c r="S7" s="5"/>
      <c r="T7" s="5"/>
      <c r="U7" s="5"/>
      <c r="V7" s="5"/>
      <c r="W7" s="5"/>
      <c r="X7" s="5"/>
      <c r="Y7" s="5"/>
      <c r="Z7" s="5"/>
      <c r="AA7" s="5"/>
      <c r="AB7" s="5"/>
      <c r="AC7" s="5"/>
      <c r="AD7" s="5"/>
      <c r="AE7" s="5"/>
      <c r="AF7" s="5"/>
      <c r="AG7" s="5"/>
    </row>
    <row r="8" spans="1:34" ht="7.95" customHeight="1" thickBot="1" x14ac:dyDescent="0.35">
      <c r="A8" s="49"/>
      <c r="B8" s="5"/>
      <c r="C8" s="5"/>
      <c r="D8" s="5"/>
      <c r="E8" s="5"/>
      <c r="F8" s="5"/>
      <c r="G8" s="5"/>
      <c r="H8" s="5"/>
      <c r="I8" s="5"/>
      <c r="J8" s="5"/>
      <c r="K8" s="5"/>
      <c r="L8" s="5"/>
      <c r="M8" s="5"/>
      <c r="N8" s="5"/>
      <c r="O8" s="18"/>
      <c r="P8" s="18"/>
      <c r="Q8" s="5"/>
      <c r="R8" s="5"/>
      <c r="S8" s="18"/>
      <c r="T8" s="18"/>
      <c r="U8" s="5"/>
      <c r="V8" s="5"/>
      <c r="W8" s="18"/>
      <c r="X8" s="18"/>
      <c r="Y8" s="5"/>
      <c r="Z8" s="5"/>
      <c r="AA8" s="5"/>
      <c r="AB8" s="5"/>
      <c r="AC8" s="5"/>
      <c r="AD8" s="5"/>
      <c r="AE8" s="18"/>
      <c r="AF8" s="18"/>
      <c r="AG8" s="5"/>
    </row>
    <row r="9" spans="1:34" ht="21.6" customHeight="1" x14ac:dyDescent="0.3">
      <c r="A9" s="49"/>
      <c r="B9" s="5"/>
      <c r="C9" s="53" t="s">
        <v>17</v>
      </c>
      <c r="D9" s="54"/>
      <c r="E9" s="16"/>
      <c r="F9" s="17"/>
      <c r="G9" s="53" t="s">
        <v>22</v>
      </c>
      <c r="H9" s="54"/>
      <c r="I9" s="16"/>
      <c r="J9" s="5"/>
      <c r="K9" s="18"/>
      <c r="L9" s="18"/>
      <c r="M9" s="5"/>
      <c r="N9" s="5"/>
      <c r="O9" s="18"/>
      <c r="P9" s="18"/>
      <c r="Q9" s="5"/>
      <c r="R9" s="5"/>
      <c r="S9" s="18"/>
      <c r="T9" s="18"/>
      <c r="U9" s="5"/>
      <c r="V9" s="5"/>
      <c r="W9" s="5"/>
      <c r="X9" s="18"/>
      <c r="Y9" s="5"/>
      <c r="Z9" s="17"/>
      <c r="AA9" s="53" t="s">
        <v>53</v>
      </c>
      <c r="AB9" s="54"/>
      <c r="AC9" s="16"/>
      <c r="AD9" s="5"/>
      <c r="AE9" s="53" t="s">
        <v>58</v>
      </c>
      <c r="AF9" s="54"/>
      <c r="AG9" s="5"/>
    </row>
    <row r="10" spans="1:34" ht="7.2" customHeight="1" x14ac:dyDescent="0.3">
      <c r="A10" s="49"/>
      <c r="B10" s="5"/>
      <c r="C10" s="55"/>
      <c r="D10" s="56"/>
      <c r="E10" s="16"/>
      <c r="F10" s="5"/>
      <c r="G10" s="55"/>
      <c r="H10" s="56"/>
      <c r="I10" s="16"/>
      <c r="J10" s="5"/>
      <c r="K10" s="18"/>
      <c r="L10" s="18"/>
      <c r="M10" s="5"/>
      <c r="N10" s="5"/>
      <c r="O10" s="20"/>
      <c r="P10" s="20"/>
      <c r="Q10" s="5"/>
      <c r="R10" s="5"/>
      <c r="S10" s="20"/>
      <c r="T10" s="20"/>
      <c r="U10" s="5"/>
      <c r="V10" s="5"/>
      <c r="W10" s="20"/>
      <c r="X10" s="20"/>
      <c r="Y10" s="5"/>
      <c r="Z10" s="5"/>
      <c r="AA10" s="55"/>
      <c r="AB10" s="56"/>
      <c r="AC10" s="16"/>
      <c r="AD10" s="5"/>
      <c r="AE10" s="55"/>
      <c r="AF10" s="56"/>
      <c r="AG10" s="5"/>
    </row>
    <row r="11" spans="1:34" ht="15" thickBot="1" x14ac:dyDescent="0.35">
      <c r="A11" s="49"/>
      <c r="B11" s="5"/>
      <c r="C11" s="19">
        <v>60</v>
      </c>
      <c r="D11" s="28" t="s">
        <v>62</v>
      </c>
      <c r="E11" s="16"/>
      <c r="F11" s="5"/>
      <c r="G11" s="19">
        <v>60</v>
      </c>
      <c r="H11" s="28" t="s">
        <v>62</v>
      </c>
      <c r="I11" s="16"/>
      <c r="J11" s="5"/>
      <c r="K11" s="20"/>
      <c r="L11" s="20"/>
      <c r="M11" s="5"/>
      <c r="N11" s="5"/>
      <c r="O11" s="5"/>
      <c r="P11" s="5"/>
      <c r="Q11" s="5"/>
      <c r="R11" s="5"/>
      <c r="S11" s="5"/>
      <c r="T11" s="5"/>
      <c r="U11" s="5"/>
      <c r="V11" s="5"/>
      <c r="W11" s="5"/>
      <c r="X11" s="18"/>
      <c r="Y11" s="5"/>
      <c r="Z11" s="5"/>
      <c r="AA11" s="19">
        <v>60</v>
      </c>
      <c r="AB11" s="28" t="s">
        <v>62</v>
      </c>
      <c r="AC11" s="16"/>
      <c r="AD11" s="5"/>
      <c r="AE11" s="19">
        <v>60</v>
      </c>
      <c r="AF11" s="28" t="s">
        <v>62</v>
      </c>
      <c r="AG11" s="5"/>
    </row>
    <row r="12" spans="1:34" ht="7.95" customHeight="1" x14ac:dyDescent="0.3">
      <c r="A12" s="49"/>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row>
    <row r="13" spans="1:34" ht="7.8" customHeight="1" thickBot="1" x14ac:dyDescent="0.35">
      <c r="A13" s="49"/>
      <c r="B13" s="5"/>
      <c r="C13" s="5"/>
      <c r="D13" s="5"/>
      <c r="E13" s="5"/>
      <c r="F13" s="5"/>
      <c r="G13" s="5"/>
      <c r="H13" s="5"/>
      <c r="I13" s="5"/>
      <c r="J13" s="5"/>
      <c r="K13" s="5"/>
      <c r="L13" s="5"/>
      <c r="M13" s="5"/>
      <c r="N13" s="5"/>
      <c r="O13" s="18"/>
      <c r="P13" s="18"/>
      <c r="Q13" s="5"/>
      <c r="R13" s="5"/>
      <c r="S13" s="5"/>
      <c r="T13" s="5"/>
      <c r="U13" s="5"/>
      <c r="V13" s="5"/>
      <c r="W13" s="5"/>
      <c r="X13" s="5"/>
      <c r="Y13" s="5"/>
      <c r="Z13" s="5"/>
      <c r="AA13" s="5"/>
      <c r="AB13" s="5"/>
      <c r="AC13" s="5"/>
      <c r="AD13" s="5"/>
      <c r="AE13" s="5"/>
      <c r="AF13" s="5"/>
      <c r="AG13" s="5"/>
    </row>
    <row r="14" spans="1:34" ht="21.6" customHeight="1" x14ac:dyDescent="0.3">
      <c r="A14" s="49" t="s">
        <v>39</v>
      </c>
      <c r="B14" s="5"/>
      <c r="C14" s="53" t="s">
        <v>15</v>
      </c>
      <c r="D14" s="54"/>
      <c r="E14" s="5"/>
      <c r="F14" s="5"/>
      <c r="G14" s="53" t="s">
        <v>26</v>
      </c>
      <c r="H14" s="54"/>
      <c r="I14" s="5"/>
      <c r="J14" s="5"/>
      <c r="K14" s="53" t="s">
        <v>31</v>
      </c>
      <c r="L14" s="54"/>
      <c r="M14" s="16"/>
      <c r="N14" s="17"/>
      <c r="O14" s="53" t="s">
        <v>35</v>
      </c>
      <c r="P14" s="54"/>
      <c r="Q14" s="16"/>
      <c r="R14" s="17"/>
      <c r="S14" s="53" t="s">
        <v>40</v>
      </c>
      <c r="T14" s="54"/>
      <c r="U14" s="16"/>
      <c r="V14" s="17"/>
      <c r="W14" s="53" t="s">
        <v>50</v>
      </c>
      <c r="X14" s="54"/>
      <c r="Y14" s="5"/>
      <c r="Z14" s="5"/>
      <c r="AA14" s="18"/>
      <c r="AB14" s="18"/>
      <c r="AC14" s="5"/>
      <c r="AD14" s="5"/>
      <c r="AE14" s="5"/>
      <c r="AF14" s="18"/>
      <c r="AG14" s="5"/>
      <c r="AH14" s="6"/>
    </row>
    <row r="15" spans="1:34" ht="7.2" customHeight="1" x14ac:dyDescent="0.3">
      <c r="A15" s="49"/>
      <c r="B15" s="5"/>
      <c r="C15" s="55"/>
      <c r="D15" s="56"/>
      <c r="E15" s="5"/>
      <c r="F15" s="5"/>
      <c r="G15" s="55"/>
      <c r="H15" s="56"/>
      <c r="I15" s="5"/>
      <c r="J15" s="5"/>
      <c r="K15" s="55"/>
      <c r="L15" s="56"/>
      <c r="M15" s="16"/>
      <c r="N15" s="17"/>
      <c r="O15" s="55"/>
      <c r="P15" s="56"/>
      <c r="Q15" s="16"/>
      <c r="R15" s="17"/>
      <c r="S15" s="55"/>
      <c r="T15" s="56"/>
      <c r="U15" s="16"/>
      <c r="V15" s="17"/>
      <c r="W15" s="55"/>
      <c r="X15" s="56"/>
      <c r="Y15" s="5"/>
      <c r="Z15" s="5"/>
      <c r="AA15" s="18"/>
      <c r="AB15" s="18"/>
      <c r="AC15" s="5"/>
      <c r="AD15" s="5"/>
      <c r="AE15" s="20"/>
      <c r="AF15" s="20"/>
      <c r="AG15" s="5"/>
      <c r="AH15" s="6"/>
    </row>
    <row r="16" spans="1:34" ht="15" thickBot="1" x14ac:dyDescent="0.35">
      <c r="A16" s="49"/>
      <c r="B16" s="5"/>
      <c r="C16" s="19">
        <v>60</v>
      </c>
      <c r="D16" s="28" t="s">
        <v>62</v>
      </c>
      <c r="E16" s="5"/>
      <c r="F16" s="5"/>
      <c r="G16" s="19">
        <v>60</v>
      </c>
      <c r="H16" s="28" t="s">
        <v>62</v>
      </c>
      <c r="I16" s="5"/>
      <c r="J16" s="5"/>
      <c r="K16" s="19">
        <v>60</v>
      </c>
      <c r="L16" s="28" t="s">
        <v>62</v>
      </c>
      <c r="M16" s="5"/>
      <c r="N16" s="5"/>
      <c r="O16" s="19">
        <v>60</v>
      </c>
      <c r="P16" s="28" t="s">
        <v>62</v>
      </c>
      <c r="Q16" s="5"/>
      <c r="R16" s="5"/>
      <c r="S16" s="19">
        <v>60</v>
      </c>
      <c r="T16" s="28" t="s">
        <v>62</v>
      </c>
      <c r="U16" s="5"/>
      <c r="V16" s="5"/>
      <c r="W16" s="19">
        <v>60</v>
      </c>
      <c r="X16" s="28" t="s">
        <v>62</v>
      </c>
      <c r="Y16" s="5"/>
      <c r="Z16" s="5"/>
      <c r="AA16" s="20"/>
      <c r="AB16" s="20"/>
      <c r="AC16" s="5"/>
      <c r="AD16" s="5"/>
      <c r="AE16" s="5"/>
      <c r="AF16" s="18"/>
      <c r="AG16" s="5"/>
      <c r="AH16" s="6"/>
    </row>
    <row r="17" spans="1:34" ht="7.95" customHeight="1" x14ac:dyDescent="0.3">
      <c r="A17" s="8"/>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6"/>
    </row>
    <row r="18" spans="1:34" ht="7.95" customHeight="1" thickBot="1" x14ac:dyDescent="0.35">
      <c r="A18" s="7"/>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row>
    <row r="19" spans="1:34" ht="21.6" customHeight="1" x14ac:dyDescent="0.3">
      <c r="A19" s="49" t="s">
        <v>60</v>
      </c>
      <c r="B19" s="5"/>
      <c r="C19" s="18"/>
      <c r="D19" s="18"/>
      <c r="E19" s="5"/>
      <c r="F19" s="5"/>
      <c r="G19" s="18"/>
      <c r="H19" s="18"/>
      <c r="I19" s="5"/>
      <c r="J19" s="5"/>
      <c r="K19" s="18"/>
      <c r="L19" s="18"/>
      <c r="M19" s="5"/>
      <c r="N19" s="5"/>
      <c r="O19" s="18"/>
      <c r="P19" s="18"/>
      <c r="Q19" s="5"/>
      <c r="R19" s="17"/>
      <c r="S19" s="53" t="s">
        <v>44</v>
      </c>
      <c r="T19" s="54"/>
      <c r="U19" s="16"/>
      <c r="V19" s="17"/>
      <c r="W19" s="53" t="s">
        <v>49</v>
      </c>
      <c r="X19" s="54"/>
      <c r="Y19" s="5"/>
      <c r="Z19" s="5"/>
      <c r="AA19" s="53" t="s">
        <v>54</v>
      </c>
      <c r="AB19" s="54"/>
      <c r="AC19" s="16"/>
      <c r="AD19" s="5"/>
      <c r="AE19" s="59" t="s">
        <v>0</v>
      </c>
      <c r="AF19" s="60"/>
      <c r="AG19" s="5"/>
      <c r="AH19" s="6"/>
    </row>
    <row r="20" spans="1:34" ht="7.2" customHeight="1" x14ac:dyDescent="0.3">
      <c r="A20" s="49"/>
      <c r="B20" s="5"/>
      <c r="C20" s="18"/>
      <c r="D20" s="18"/>
      <c r="E20" s="5"/>
      <c r="F20" s="5"/>
      <c r="G20" s="18"/>
      <c r="H20" s="18"/>
      <c r="I20" s="5"/>
      <c r="J20" s="5"/>
      <c r="K20" s="18"/>
      <c r="L20" s="18"/>
      <c r="M20" s="5"/>
      <c r="N20" s="5"/>
      <c r="O20" s="18"/>
      <c r="P20" s="18"/>
      <c r="Q20" s="5"/>
      <c r="R20" s="17"/>
      <c r="S20" s="55"/>
      <c r="T20" s="56"/>
      <c r="U20" s="16"/>
      <c r="V20" s="17"/>
      <c r="W20" s="55"/>
      <c r="X20" s="56"/>
      <c r="Y20" s="16"/>
      <c r="Z20" s="17"/>
      <c r="AA20" s="55"/>
      <c r="AB20" s="56"/>
      <c r="AC20" s="16"/>
      <c r="AD20" s="5"/>
      <c r="AE20" s="61"/>
      <c r="AF20" s="62"/>
      <c r="AG20" s="5"/>
      <c r="AH20" s="6"/>
    </row>
    <row r="21" spans="1:34" ht="15" thickBot="1" x14ac:dyDescent="0.35">
      <c r="A21" s="49"/>
      <c r="B21" s="5"/>
      <c r="C21" s="20"/>
      <c r="D21" s="20"/>
      <c r="E21" s="5"/>
      <c r="F21" s="5"/>
      <c r="G21" s="20"/>
      <c r="H21" s="20"/>
      <c r="I21" s="5"/>
      <c r="J21" s="5"/>
      <c r="K21" s="20"/>
      <c r="L21" s="20"/>
      <c r="M21" s="5"/>
      <c r="N21" s="5"/>
      <c r="O21" s="20"/>
      <c r="P21" s="20"/>
      <c r="Q21" s="5"/>
      <c r="R21" s="5"/>
      <c r="S21" s="19">
        <v>135</v>
      </c>
      <c r="T21" s="28" t="s">
        <v>62</v>
      </c>
      <c r="U21" s="5"/>
      <c r="V21" s="5"/>
      <c r="W21" s="19">
        <v>135</v>
      </c>
      <c r="X21" s="28" t="s">
        <v>62</v>
      </c>
      <c r="Y21" s="5"/>
      <c r="Z21" s="5"/>
      <c r="AA21" s="19">
        <v>135</v>
      </c>
      <c r="AB21" s="28" t="s">
        <v>62</v>
      </c>
      <c r="AC21" s="5"/>
      <c r="AD21" s="5"/>
      <c r="AE21" s="19">
        <v>240</v>
      </c>
      <c r="AF21" s="28" t="s">
        <v>62</v>
      </c>
      <c r="AG21" s="5"/>
      <c r="AH21" s="6"/>
    </row>
    <row r="22" spans="1:34" ht="7.95" customHeight="1" x14ac:dyDescent="0.3">
      <c r="A22" s="7"/>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row>
    <row r="23" spans="1:34" ht="7.95" customHeight="1" thickBot="1" x14ac:dyDescent="0.35">
      <c r="A23" s="8"/>
      <c r="B23" s="5"/>
      <c r="C23" s="5"/>
      <c r="D23" s="5"/>
      <c r="E23" s="5"/>
      <c r="F23" s="5"/>
      <c r="G23" s="5"/>
      <c r="H23" s="5"/>
      <c r="I23" s="5"/>
      <c r="J23" s="5"/>
      <c r="K23" s="22"/>
      <c r="L23" s="5"/>
      <c r="M23" s="5"/>
      <c r="N23" s="5"/>
      <c r="O23" s="5"/>
      <c r="P23" s="5"/>
      <c r="Q23" s="5"/>
      <c r="R23" s="5"/>
      <c r="S23" s="5"/>
      <c r="T23" s="5"/>
      <c r="U23" s="5"/>
      <c r="V23" s="5"/>
      <c r="W23" s="5"/>
      <c r="X23" s="5"/>
      <c r="Y23" s="5"/>
      <c r="Z23" s="5"/>
      <c r="AA23" s="5"/>
      <c r="AB23" s="5"/>
      <c r="AC23" s="5"/>
      <c r="AD23" s="5"/>
      <c r="AE23" s="5"/>
      <c r="AF23" s="5"/>
      <c r="AG23" s="5"/>
      <c r="AH23" s="6"/>
    </row>
    <row r="24" spans="1:34" ht="21.6" customHeight="1" thickBot="1" x14ac:dyDescent="0.35">
      <c r="A24" s="49" t="s">
        <v>8</v>
      </c>
      <c r="B24" s="5"/>
      <c r="C24" s="53" t="s">
        <v>20</v>
      </c>
      <c r="D24" s="54"/>
      <c r="E24" s="23"/>
      <c r="F24" s="24"/>
      <c r="G24" s="53" t="s">
        <v>23</v>
      </c>
      <c r="H24" s="54"/>
      <c r="I24" s="23"/>
      <c r="J24" s="24"/>
      <c r="K24" s="53" t="s">
        <v>30</v>
      </c>
      <c r="L24" s="54"/>
      <c r="M24" s="16"/>
      <c r="N24" s="17"/>
      <c r="O24" s="53" t="s">
        <v>37</v>
      </c>
      <c r="P24" s="54"/>
      <c r="Q24" s="5"/>
      <c r="R24" s="5"/>
      <c r="S24" s="18"/>
      <c r="T24" s="18"/>
      <c r="U24" s="5"/>
      <c r="V24" s="5"/>
      <c r="W24" s="18"/>
      <c r="X24" s="18"/>
      <c r="Y24" s="5"/>
      <c r="Z24" s="5"/>
      <c r="AA24" s="18"/>
      <c r="AB24" s="18"/>
      <c r="AC24" s="5"/>
      <c r="AD24" s="5"/>
      <c r="AE24" s="18"/>
      <c r="AF24" s="18"/>
      <c r="AG24" s="5"/>
      <c r="AH24" s="6"/>
    </row>
    <row r="25" spans="1:34" ht="7.2" customHeight="1" x14ac:dyDescent="0.3">
      <c r="A25" s="49"/>
      <c r="B25" s="5"/>
      <c r="C25" s="55"/>
      <c r="D25" s="56"/>
      <c r="E25" s="5"/>
      <c r="F25" s="5"/>
      <c r="G25" s="55"/>
      <c r="H25" s="56"/>
      <c r="I25" s="5"/>
      <c r="J25" s="5"/>
      <c r="K25" s="55"/>
      <c r="L25" s="56"/>
      <c r="M25" s="16"/>
      <c r="N25" s="17"/>
      <c r="O25" s="55"/>
      <c r="P25" s="56"/>
      <c r="Q25" s="5"/>
      <c r="R25" s="5"/>
      <c r="S25" s="18"/>
      <c r="T25" s="18"/>
      <c r="U25" s="5"/>
      <c r="V25" s="5"/>
      <c r="W25" s="18"/>
      <c r="X25" s="18"/>
      <c r="Y25" s="5"/>
      <c r="Z25" s="5"/>
      <c r="AA25" s="18"/>
      <c r="AB25" s="18"/>
      <c r="AC25" s="5"/>
      <c r="AD25" s="5"/>
      <c r="AE25" s="18"/>
      <c r="AF25" s="18"/>
      <c r="AG25" s="5"/>
      <c r="AH25" s="6"/>
    </row>
    <row r="26" spans="1:34" ht="15" thickBot="1" x14ac:dyDescent="0.35">
      <c r="A26" s="49"/>
      <c r="B26" s="5"/>
      <c r="C26" s="19">
        <v>60</v>
      </c>
      <c r="D26" s="28" t="s">
        <v>62</v>
      </c>
      <c r="E26" s="5"/>
      <c r="F26" s="5"/>
      <c r="G26" s="19">
        <v>60</v>
      </c>
      <c r="H26" s="28" t="s">
        <v>62</v>
      </c>
      <c r="I26" s="5"/>
      <c r="J26" s="5"/>
      <c r="K26" s="19">
        <v>60</v>
      </c>
      <c r="L26" s="28" t="s">
        <v>62</v>
      </c>
      <c r="M26" s="5"/>
      <c r="N26" s="5"/>
      <c r="O26" s="19">
        <v>60</v>
      </c>
      <c r="P26" s="28" t="s">
        <v>62</v>
      </c>
      <c r="Q26" s="5"/>
      <c r="R26" s="5"/>
      <c r="S26" s="20"/>
      <c r="T26" s="20"/>
      <c r="U26" s="5"/>
      <c r="V26" s="5"/>
      <c r="W26" s="20"/>
      <c r="X26" s="20"/>
      <c r="Y26" s="5"/>
      <c r="Z26" s="5"/>
      <c r="AA26" s="20"/>
      <c r="AB26" s="20"/>
      <c r="AC26" s="5"/>
      <c r="AD26" s="5"/>
      <c r="AE26" s="20"/>
      <c r="AF26" s="20"/>
      <c r="AG26" s="5"/>
      <c r="AH26" s="6"/>
    </row>
    <row r="27" spans="1:34" ht="7.95" customHeight="1" x14ac:dyDescent="0.3">
      <c r="A27" s="49"/>
      <c r="B27" s="5"/>
      <c r="C27" s="21"/>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6"/>
    </row>
    <row r="28" spans="1:34" ht="7.95" customHeight="1" thickBot="1" x14ac:dyDescent="0.35">
      <c r="A28" s="49"/>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row>
    <row r="29" spans="1:34" ht="21.6" customHeight="1" x14ac:dyDescent="0.3">
      <c r="A29" s="49"/>
      <c r="B29" s="5"/>
      <c r="C29" s="18"/>
      <c r="D29" s="18"/>
      <c r="E29" s="5"/>
      <c r="F29" s="5"/>
      <c r="G29" s="18"/>
      <c r="H29" s="18"/>
      <c r="I29" s="5"/>
      <c r="J29" s="5"/>
      <c r="K29" s="53" t="s">
        <v>33</v>
      </c>
      <c r="L29" s="54"/>
      <c r="M29" s="5"/>
      <c r="N29" s="17"/>
      <c r="O29" s="53" t="s">
        <v>34</v>
      </c>
      <c r="P29" s="54"/>
      <c r="Q29" s="16"/>
      <c r="R29" s="5"/>
      <c r="S29" s="18"/>
      <c r="T29" s="18"/>
      <c r="U29" s="5"/>
      <c r="V29" s="5"/>
      <c r="W29" s="18"/>
      <c r="X29" s="18"/>
      <c r="Y29" s="5"/>
      <c r="Z29" s="5"/>
      <c r="AA29" s="18"/>
      <c r="AB29" s="18"/>
      <c r="AC29" s="5"/>
      <c r="AD29" s="5"/>
      <c r="AE29" s="18"/>
      <c r="AF29" s="18"/>
      <c r="AG29" s="5"/>
      <c r="AH29" s="6"/>
    </row>
    <row r="30" spans="1:34" ht="7.2" customHeight="1" x14ac:dyDescent="0.3">
      <c r="A30" s="49"/>
      <c r="B30" s="5"/>
      <c r="C30" s="18"/>
      <c r="D30" s="18"/>
      <c r="E30" s="5"/>
      <c r="F30" s="5"/>
      <c r="G30" s="18"/>
      <c r="H30" s="18"/>
      <c r="I30" s="5"/>
      <c r="J30" s="5"/>
      <c r="K30" s="55"/>
      <c r="L30" s="56"/>
      <c r="M30" s="5"/>
      <c r="N30" s="5"/>
      <c r="O30" s="55"/>
      <c r="P30" s="56"/>
      <c r="Q30" s="16"/>
      <c r="R30" s="5"/>
      <c r="S30" s="18"/>
      <c r="T30" s="18"/>
      <c r="U30" s="5"/>
      <c r="V30" s="5"/>
      <c r="W30" s="18"/>
      <c r="X30" s="18"/>
      <c r="Y30" s="5"/>
      <c r="Z30" s="5"/>
      <c r="AA30" s="18"/>
      <c r="AB30" s="18"/>
      <c r="AC30" s="5"/>
      <c r="AD30" s="5"/>
      <c r="AE30" s="18"/>
      <c r="AF30" s="18"/>
      <c r="AG30" s="5"/>
      <c r="AH30" s="6"/>
    </row>
    <row r="31" spans="1:34" ht="15" thickBot="1" x14ac:dyDescent="0.35">
      <c r="A31" s="49"/>
      <c r="B31" s="5"/>
      <c r="C31" s="20"/>
      <c r="D31" s="20"/>
      <c r="E31" s="5"/>
      <c r="F31" s="5"/>
      <c r="G31" s="20"/>
      <c r="H31" s="20"/>
      <c r="I31" s="5"/>
      <c r="J31" s="5"/>
      <c r="K31" s="19">
        <v>60</v>
      </c>
      <c r="L31" s="28" t="s">
        <v>62</v>
      </c>
      <c r="M31" s="5"/>
      <c r="N31" s="5"/>
      <c r="O31" s="19">
        <v>60</v>
      </c>
      <c r="P31" s="28" t="s">
        <v>62</v>
      </c>
      <c r="Q31" s="5"/>
      <c r="R31" s="5"/>
      <c r="S31" s="20"/>
      <c r="T31" s="20"/>
      <c r="U31" s="5"/>
      <c r="V31" s="5"/>
      <c r="W31" s="20"/>
      <c r="X31" s="20"/>
      <c r="Y31" s="5"/>
      <c r="Z31" s="5"/>
      <c r="AA31" s="20"/>
      <c r="AB31" s="20"/>
      <c r="AC31" s="5"/>
      <c r="AD31" s="5"/>
      <c r="AE31" s="20"/>
      <c r="AF31" s="20"/>
      <c r="AG31" s="5"/>
      <c r="AH31" s="6"/>
    </row>
    <row r="32" spans="1:34" ht="7.95" customHeight="1" x14ac:dyDescent="0.3">
      <c r="A32" s="8"/>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6"/>
    </row>
    <row r="33" spans="1:33" ht="7.95" customHeight="1" thickBot="1" x14ac:dyDescent="0.35">
      <c r="A33" s="7"/>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row>
    <row r="34" spans="1:33" ht="21.6" customHeight="1" x14ac:dyDescent="0.3">
      <c r="A34" s="49" t="s">
        <v>2</v>
      </c>
      <c r="B34" s="5"/>
      <c r="C34" s="18"/>
      <c r="D34" s="18"/>
      <c r="E34" s="5"/>
      <c r="F34" s="5"/>
      <c r="G34" s="18"/>
      <c r="H34" s="18"/>
      <c r="I34" s="5"/>
      <c r="J34" s="17"/>
      <c r="K34" s="53" t="s">
        <v>28</v>
      </c>
      <c r="L34" s="54"/>
      <c r="M34" s="16"/>
      <c r="N34" s="17"/>
      <c r="O34" s="53" t="s">
        <v>32</v>
      </c>
      <c r="P34" s="54"/>
      <c r="Q34" s="16"/>
      <c r="R34" s="17"/>
      <c r="S34" s="53" t="s">
        <v>41</v>
      </c>
      <c r="T34" s="54"/>
      <c r="U34" s="16"/>
      <c r="V34" s="5"/>
      <c r="W34" s="53" t="s">
        <v>51</v>
      </c>
      <c r="X34" s="54"/>
      <c r="Y34" s="5"/>
      <c r="Z34" s="5"/>
      <c r="AA34" s="18"/>
      <c r="AB34" s="18"/>
      <c r="AC34" s="5"/>
      <c r="AD34" s="5"/>
      <c r="AE34" s="18"/>
      <c r="AF34" s="18"/>
      <c r="AG34" s="5"/>
    </row>
    <row r="35" spans="1:33" ht="7.2" customHeight="1" x14ac:dyDescent="0.3">
      <c r="A35" s="49"/>
      <c r="B35" s="5"/>
      <c r="C35" s="18"/>
      <c r="D35" s="18"/>
      <c r="E35" s="5"/>
      <c r="F35" s="5"/>
      <c r="G35" s="18"/>
      <c r="H35" s="18"/>
      <c r="I35" s="5"/>
      <c r="J35" s="5"/>
      <c r="K35" s="55"/>
      <c r="L35" s="56"/>
      <c r="M35" s="16"/>
      <c r="N35" s="17"/>
      <c r="O35" s="55"/>
      <c r="P35" s="56"/>
      <c r="Q35" s="16"/>
      <c r="R35" s="17"/>
      <c r="S35" s="55"/>
      <c r="T35" s="56"/>
      <c r="U35" s="5"/>
      <c r="V35" s="5"/>
      <c r="W35" s="55"/>
      <c r="X35" s="56"/>
      <c r="Y35" s="5"/>
      <c r="Z35" s="5"/>
      <c r="AA35" s="18"/>
      <c r="AB35" s="18"/>
      <c r="AC35" s="5"/>
      <c r="AD35" s="5"/>
      <c r="AE35" s="18"/>
      <c r="AF35" s="18"/>
      <c r="AG35" s="5"/>
    </row>
    <row r="36" spans="1:33" ht="15" thickBot="1" x14ac:dyDescent="0.35">
      <c r="A36" s="49"/>
      <c r="B36" s="5"/>
      <c r="C36" s="20"/>
      <c r="D36" s="20"/>
      <c r="E36" s="5"/>
      <c r="F36" s="5"/>
      <c r="G36" s="20"/>
      <c r="H36" s="20"/>
      <c r="I36" s="5"/>
      <c r="J36" s="5"/>
      <c r="K36" s="19">
        <v>60</v>
      </c>
      <c r="L36" s="28" t="s">
        <v>62</v>
      </c>
      <c r="M36" s="5"/>
      <c r="N36" s="5"/>
      <c r="O36" s="19">
        <v>60</v>
      </c>
      <c r="P36" s="28" t="s">
        <v>62</v>
      </c>
      <c r="Q36" s="5"/>
      <c r="R36" s="5"/>
      <c r="S36" s="19">
        <v>60</v>
      </c>
      <c r="T36" s="28" t="s">
        <v>62</v>
      </c>
      <c r="U36" s="5"/>
      <c r="V36" s="5"/>
      <c r="W36" s="19">
        <v>60</v>
      </c>
      <c r="X36" s="28" t="s">
        <v>62</v>
      </c>
      <c r="Y36" s="5"/>
      <c r="Z36" s="5"/>
      <c r="AA36" s="20"/>
      <c r="AB36" s="20"/>
      <c r="AC36" s="5"/>
      <c r="AD36" s="5"/>
      <c r="AE36" s="20"/>
      <c r="AF36" s="20"/>
      <c r="AG36" s="5"/>
    </row>
    <row r="37" spans="1:33" ht="7.95" customHeight="1" x14ac:dyDescent="0.3">
      <c r="A37" s="8"/>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row>
    <row r="38" spans="1:33" ht="7.95" customHeight="1" thickBot="1" x14ac:dyDescent="0.35">
      <c r="A38" s="7"/>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row>
    <row r="39" spans="1:33" ht="21.6" customHeight="1" thickBot="1" x14ac:dyDescent="0.35">
      <c r="A39" s="49" t="s">
        <v>3</v>
      </c>
      <c r="B39" s="5"/>
      <c r="C39" s="18"/>
      <c r="D39" s="18"/>
      <c r="E39" s="5"/>
      <c r="F39" s="5"/>
      <c r="G39" s="18"/>
      <c r="H39" s="18"/>
      <c r="I39" s="5"/>
      <c r="J39" s="5"/>
      <c r="K39" s="18"/>
      <c r="L39" s="18"/>
      <c r="M39" s="5"/>
      <c r="N39" s="5"/>
      <c r="O39" s="53" t="s">
        <v>36</v>
      </c>
      <c r="P39" s="54"/>
      <c r="Q39" s="5"/>
      <c r="R39" s="17"/>
      <c r="S39" s="53" t="s">
        <v>45</v>
      </c>
      <c r="T39" s="54"/>
      <c r="U39" s="16"/>
      <c r="V39" s="17"/>
      <c r="W39" s="53" t="s">
        <v>48</v>
      </c>
      <c r="X39" s="54"/>
      <c r="Y39" s="23"/>
      <c r="Z39" s="24"/>
      <c r="AA39" s="53" t="s">
        <v>55</v>
      </c>
      <c r="AB39" s="54"/>
      <c r="AC39" s="23"/>
      <c r="AD39" s="24"/>
      <c r="AE39" s="53" t="s">
        <v>57</v>
      </c>
      <c r="AF39" s="54"/>
      <c r="AG39" s="5"/>
    </row>
    <row r="40" spans="1:33" ht="7.2" customHeight="1" x14ac:dyDescent="0.3">
      <c r="A40" s="49"/>
      <c r="B40" s="5"/>
      <c r="C40" s="18"/>
      <c r="D40" s="18"/>
      <c r="E40" s="5"/>
      <c r="F40" s="5"/>
      <c r="G40" s="18"/>
      <c r="H40" s="18"/>
      <c r="I40" s="5"/>
      <c r="J40" s="5"/>
      <c r="K40" s="18"/>
      <c r="L40" s="18"/>
      <c r="M40" s="5"/>
      <c r="N40" s="5"/>
      <c r="O40" s="55"/>
      <c r="P40" s="56"/>
      <c r="Q40" s="5"/>
      <c r="R40" s="5"/>
      <c r="S40" s="55"/>
      <c r="T40" s="56"/>
      <c r="U40" s="5"/>
      <c r="V40" s="5"/>
      <c r="W40" s="55"/>
      <c r="X40" s="56"/>
      <c r="Y40" s="5"/>
      <c r="Z40" s="5"/>
      <c r="AA40" s="55"/>
      <c r="AB40" s="56"/>
      <c r="AC40" s="5"/>
      <c r="AD40" s="5"/>
      <c r="AE40" s="55"/>
      <c r="AF40" s="56"/>
      <c r="AG40" s="5"/>
    </row>
    <row r="41" spans="1:33" ht="15" thickBot="1" x14ac:dyDescent="0.35">
      <c r="A41" s="49"/>
      <c r="B41" s="5"/>
      <c r="C41" s="20"/>
      <c r="D41" s="20"/>
      <c r="E41" s="5"/>
      <c r="F41" s="5"/>
      <c r="G41" s="20"/>
      <c r="H41" s="20"/>
      <c r="I41" s="5"/>
      <c r="J41" s="5"/>
      <c r="K41" s="20"/>
      <c r="L41" s="20"/>
      <c r="M41" s="5"/>
      <c r="N41" s="5"/>
      <c r="O41" s="19">
        <v>60</v>
      </c>
      <c r="P41" s="28" t="s">
        <v>62</v>
      </c>
      <c r="Q41" s="5"/>
      <c r="R41" s="5"/>
      <c r="S41" s="19">
        <v>60</v>
      </c>
      <c r="T41" s="28" t="s">
        <v>62</v>
      </c>
      <c r="U41" s="5"/>
      <c r="V41" s="5"/>
      <c r="W41" s="19">
        <v>30</v>
      </c>
      <c r="X41" s="28" t="s">
        <v>62</v>
      </c>
      <c r="Y41" s="5"/>
      <c r="Z41" s="5"/>
      <c r="AA41" s="19">
        <v>30</v>
      </c>
      <c r="AB41" s="28" t="s">
        <v>62</v>
      </c>
      <c r="AC41" s="5"/>
      <c r="AD41" s="5"/>
      <c r="AE41" s="19">
        <v>0</v>
      </c>
      <c r="AF41" s="28" t="s">
        <v>62</v>
      </c>
      <c r="AG41" s="5"/>
    </row>
    <row r="42" spans="1:33" ht="7.95" customHeight="1" x14ac:dyDescent="0.3">
      <c r="A42" s="8"/>
      <c r="B42" s="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row>
    <row r="43" spans="1:33" ht="7.95" customHeight="1" thickBot="1" x14ac:dyDescent="0.35">
      <c r="A43" s="7"/>
      <c r="B43" s="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row>
    <row r="44" spans="1:33" ht="21.6" customHeight="1" thickBot="1" x14ac:dyDescent="0.35">
      <c r="A44" s="49" t="s">
        <v>9</v>
      </c>
      <c r="B44" s="5"/>
      <c r="C44" s="76" t="s">
        <v>19</v>
      </c>
      <c r="D44" s="77"/>
      <c r="E44" s="23"/>
      <c r="F44" s="24"/>
      <c r="G44" s="76" t="s">
        <v>25</v>
      </c>
      <c r="H44" s="77"/>
      <c r="I44" s="16"/>
      <c r="J44" s="17"/>
      <c r="K44" s="76" t="s">
        <v>29</v>
      </c>
      <c r="L44" s="77"/>
      <c r="M44" s="5"/>
      <c r="N44" s="5"/>
      <c r="O44" s="76" t="s">
        <v>38</v>
      </c>
      <c r="P44" s="77"/>
      <c r="Q44" s="16"/>
      <c r="R44" s="17"/>
      <c r="S44" s="76" t="s">
        <v>42</v>
      </c>
      <c r="T44" s="77"/>
      <c r="U44" s="16"/>
      <c r="V44" s="17"/>
      <c r="W44" s="76" t="s">
        <v>47</v>
      </c>
      <c r="X44" s="77"/>
      <c r="Y44" s="5"/>
      <c r="Z44" s="5"/>
      <c r="AA44" s="76" t="s">
        <v>56</v>
      </c>
      <c r="AB44" s="77"/>
      <c r="AC44" s="16"/>
      <c r="AD44" s="5"/>
      <c r="AE44" s="18"/>
      <c r="AF44" s="18"/>
      <c r="AG44" s="5"/>
    </row>
    <row r="45" spans="1:33" ht="7.2" customHeight="1" x14ac:dyDescent="0.3">
      <c r="A45" s="49"/>
      <c r="B45" s="5"/>
      <c r="C45" s="78"/>
      <c r="D45" s="79"/>
      <c r="E45" s="5"/>
      <c r="F45" s="5"/>
      <c r="G45" s="78"/>
      <c r="H45" s="79"/>
      <c r="I45" s="5"/>
      <c r="J45" s="5"/>
      <c r="K45" s="78"/>
      <c r="L45" s="79"/>
      <c r="M45" s="5"/>
      <c r="N45" s="5"/>
      <c r="O45" s="78"/>
      <c r="P45" s="79"/>
      <c r="Q45" s="16"/>
      <c r="R45" s="17"/>
      <c r="S45" s="78"/>
      <c r="T45" s="79"/>
      <c r="U45" s="5"/>
      <c r="V45" s="5"/>
      <c r="W45" s="78"/>
      <c r="X45" s="79"/>
      <c r="Y45" s="5"/>
      <c r="Z45" s="5"/>
      <c r="AA45" s="78"/>
      <c r="AB45" s="79"/>
      <c r="AC45" s="5"/>
      <c r="AD45" s="5"/>
      <c r="AE45" s="18"/>
      <c r="AF45" s="18"/>
      <c r="AG45" s="5"/>
    </row>
    <row r="46" spans="1:33" ht="15" thickBot="1" x14ac:dyDescent="0.35">
      <c r="A46" s="49"/>
      <c r="B46" s="5"/>
      <c r="C46" s="19">
        <v>60</v>
      </c>
      <c r="D46" s="28" t="s">
        <v>62</v>
      </c>
      <c r="E46" s="5"/>
      <c r="F46" s="5"/>
      <c r="G46" s="19">
        <v>60</v>
      </c>
      <c r="H46" s="28" t="s">
        <v>62</v>
      </c>
      <c r="I46" s="5"/>
      <c r="J46" s="5"/>
      <c r="K46" s="19">
        <v>60</v>
      </c>
      <c r="L46" s="28" t="s">
        <v>62</v>
      </c>
      <c r="M46" s="5"/>
      <c r="N46" s="5"/>
      <c r="O46" s="19">
        <v>60</v>
      </c>
      <c r="P46" s="28" t="s">
        <v>62</v>
      </c>
      <c r="Q46" s="5"/>
      <c r="R46" s="5"/>
      <c r="S46" s="19">
        <v>30</v>
      </c>
      <c r="T46" s="28" t="s">
        <v>62</v>
      </c>
      <c r="U46" s="5"/>
      <c r="V46" s="5"/>
      <c r="W46" s="19">
        <v>60</v>
      </c>
      <c r="X46" s="28" t="s">
        <v>62</v>
      </c>
      <c r="Y46" s="5"/>
      <c r="Z46" s="5"/>
      <c r="AA46" s="19">
        <v>60</v>
      </c>
      <c r="AB46" s="28" t="s">
        <v>62</v>
      </c>
      <c r="AC46" s="5"/>
      <c r="AD46" s="5"/>
      <c r="AE46" s="20"/>
      <c r="AF46" s="20"/>
      <c r="AG46" s="5"/>
    </row>
    <row r="47" spans="1:33" ht="7.95" customHeight="1" x14ac:dyDescent="0.3">
      <c r="A47" s="49"/>
      <c r="B47" s="5"/>
      <c r="C47" s="5"/>
      <c r="D47" s="5"/>
      <c r="E47" s="5"/>
      <c r="F47" s="5"/>
      <c r="G47" s="5"/>
      <c r="H47" s="5"/>
      <c r="I47" s="5"/>
      <c r="J47" s="5"/>
      <c r="K47" s="5"/>
      <c r="L47" s="21"/>
      <c r="M47" s="5"/>
      <c r="N47" s="5"/>
      <c r="O47" s="5"/>
      <c r="P47" s="5"/>
      <c r="Q47" s="5"/>
      <c r="R47" s="5"/>
      <c r="S47" s="5"/>
      <c r="T47" s="5"/>
      <c r="U47" s="5"/>
      <c r="V47" s="5"/>
      <c r="W47" s="5"/>
      <c r="X47" s="21"/>
      <c r="Y47" s="5"/>
      <c r="Z47" s="5"/>
      <c r="AA47" s="5"/>
      <c r="AB47" s="5"/>
      <c r="AC47" s="5"/>
      <c r="AD47" s="5"/>
      <c r="AE47" s="5"/>
      <c r="AF47" s="5"/>
      <c r="AG47" s="5"/>
    </row>
    <row r="48" spans="1:33" ht="7.95" customHeight="1" thickBot="1" x14ac:dyDescent="0.35">
      <c r="A48" s="49"/>
      <c r="B48" s="5"/>
      <c r="C48" s="5"/>
      <c r="D48" s="5"/>
      <c r="E48" s="5"/>
      <c r="F48" s="5"/>
      <c r="G48" s="5"/>
      <c r="H48" s="5"/>
      <c r="I48" s="5"/>
      <c r="J48" s="5"/>
      <c r="K48" s="18"/>
      <c r="L48" s="18"/>
      <c r="M48" s="5"/>
      <c r="N48" s="5"/>
      <c r="O48" s="18"/>
      <c r="P48" s="18"/>
      <c r="Q48" s="5"/>
      <c r="R48" s="5"/>
      <c r="S48" s="5"/>
      <c r="T48" s="5"/>
      <c r="U48" s="5"/>
      <c r="V48" s="5"/>
      <c r="W48" s="5"/>
      <c r="X48" s="5"/>
      <c r="Y48" s="5"/>
      <c r="Z48" s="5"/>
      <c r="AA48" s="5"/>
      <c r="AB48" s="5"/>
      <c r="AC48" s="5"/>
      <c r="AD48" s="5"/>
      <c r="AE48" s="5"/>
      <c r="AF48" s="5"/>
      <c r="AG48" s="5"/>
    </row>
    <row r="49" spans="1:34" ht="21.6" customHeight="1" thickBot="1" x14ac:dyDescent="0.35">
      <c r="A49" s="49"/>
      <c r="B49" s="5"/>
      <c r="C49" s="53" t="s">
        <v>18</v>
      </c>
      <c r="D49" s="54"/>
      <c r="E49" s="5"/>
      <c r="F49" s="5"/>
      <c r="G49" s="53" t="s">
        <v>24</v>
      </c>
      <c r="H49" s="54"/>
      <c r="I49" s="16"/>
      <c r="J49" s="5"/>
      <c r="K49" s="18"/>
      <c r="L49" s="18"/>
      <c r="M49" s="5"/>
      <c r="N49" s="5"/>
      <c r="O49" s="18"/>
      <c r="P49" s="18"/>
      <c r="Q49" s="5"/>
      <c r="R49" s="17"/>
      <c r="S49" s="53" t="s">
        <v>43</v>
      </c>
      <c r="T49" s="54"/>
      <c r="U49" s="23"/>
      <c r="V49" s="24"/>
      <c r="W49" s="53" t="s">
        <v>46</v>
      </c>
      <c r="X49" s="54"/>
      <c r="Y49" s="5"/>
      <c r="Z49" s="5"/>
      <c r="AA49" s="18"/>
      <c r="AB49" s="18"/>
      <c r="AC49" s="5"/>
      <c r="AD49" s="5"/>
      <c r="AE49" s="18"/>
      <c r="AF49" s="18"/>
      <c r="AG49" s="5"/>
      <c r="AH49" s="6"/>
    </row>
    <row r="50" spans="1:34" ht="7.2" customHeight="1" x14ac:dyDescent="0.3">
      <c r="A50" s="49"/>
      <c r="B50" s="5"/>
      <c r="C50" s="55"/>
      <c r="D50" s="56"/>
      <c r="E50" s="5"/>
      <c r="F50" s="5"/>
      <c r="G50" s="55"/>
      <c r="H50" s="56"/>
      <c r="I50" s="16"/>
      <c r="J50" s="5"/>
      <c r="K50" s="18"/>
      <c r="L50" s="18"/>
      <c r="M50" s="5"/>
      <c r="N50" s="5"/>
      <c r="O50" s="18"/>
      <c r="P50" s="18"/>
      <c r="Q50" s="5"/>
      <c r="R50" s="17"/>
      <c r="S50" s="55"/>
      <c r="T50" s="56"/>
      <c r="U50" s="5"/>
      <c r="V50" s="5"/>
      <c r="W50" s="55"/>
      <c r="X50" s="56"/>
      <c r="Y50" s="5"/>
      <c r="Z50" s="5"/>
      <c r="AA50" s="18"/>
      <c r="AB50" s="18"/>
      <c r="AC50" s="5"/>
      <c r="AD50" s="5"/>
      <c r="AE50" s="18"/>
      <c r="AF50" s="18"/>
      <c r="AG50" s="5"/>
      <c r="AH50" s="6"/>
    </row>
    <row r="51" spans="1:34" ht="15" thickBot="1" x14ac:dyDescent="0.35">
      <c r="A51" s="49"/>
      <c r="B51" s="5"/>
      <c r="C51" s="19">
        <v>60</v>
      </c>
      <c r="D51" s="28" t="s">
        <v>62</v>
      </c>
      <c r="E51" s="5"/>
      <c r="F51" s="5"/>
      <c r="G51" s="19">
        <v>60</v>
      </c>
      <c r="H51" s="28" t="s">
        <v>62</v>
      </c>
      <c r="I51" s="5"/>
      <c r="J51" s="5"/>
      <c r="K51" s="20"/>
      <c r="L51" s="20"/>
      <c r="M51" s="5"/>
      <c r="N51" s="5"/>
      <c r="O51" s="20"/>
      <c r="P51" s="20"/>
      <c r="Q51" s="5"/>
      <c r="R51" s="5"/>
      <c r="S51" s="19">
        <v>60</v>
      </c>
      <c r="T51" s="28" t="s">
        <v>62</v>
      </c>
      <c r="U51" s="5"/>
      <c r="V51" s="5"/>
      <c r="W51" s="19">
        <v>60</v>
      </c>
      <c r="X51" s="28" t="s">
        <v>62</v>
      </c>
      <c r="Y51" s="5"/>
      <c r="Z51" s="5"/>
      <c r="AA51" s="20"/>
      <c r="AB51" s="20"/>
      <c r="AC51" s="5"/>
      <c r="AD51" s="5"/>
      <c r="AE51" s="20"/>
      <c r="AF51" s="20"/>
      <c r="AG51" s="5"/>
      <c r="AH51" s="6"/>
    </row>
    <row r="52" spans="1:34" ht="7.95" customHeight="1" x14ac:dyDescent="0.3">
      <c r="A52" s="8"/>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6"/>
    </row>
    <row r="53" spans="1:34" ht="7.95" customHeight="1" x14ac:dyDescent="0.3">
      <c r="A53" s="7"/>
      <c r="B53" s="5"/>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row>
    <row r="54" spans="1:34" ht="30" customHeight="1" x14ac:dyDescent="0.3">
      <c r="A54" s="8"/>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6"/>
    </row>
    <row r="55" spans="1:34" ht="15.6" x14ac:dyDescent="0.3">
      <c r="A55" s="80" t="s">
        <v>7</v>
      </c>
      <c r="B55" s="80"/>
      <c r="C55" s="80"/>
      <c r="D55" s="80"/>
      <c r="E55" s="80"/>
      <c r="F55" s="80"/>
      <c r="G55" s="11">
        <f>SUM(C$2+G$2+K$2+O$2+S$2+W$2+AA$2+AE$2)-$G56</f>
        <v>2250</v>
      </c>
      <c r="H55" s="9"/>
      <c r="I55" s="5"/>
      <c r="J55" s="58" t="s">
        <v>61</v>
      </c>
      <c r="K55" s="58"/>
      <c r="L55" s="58"/>
      <c r="M55" s="58"/>
      <c r="N55" s="58"/>
      <c r="O55" s="58"/>
      <c r="P55" s="14">
        <v>2800</v>
      </c>
      <c r="Q55" s="5"/>
      <c r="R55" s="58" t="s">
        <v>14</v>
      </c>
      <c r="S55" s="58"/>
      <c r="T55" s="58"/>
      <c r="U55" s="58"/>
      <c r="V55" s="58"/>
      <c r="W55" s="58"/>
      <c r="X55" s="75">
        <v>200</v>
      </c>
      <c r="Y55" s="75">
        <v>200</v>
      </c>
      <c r="Z55" s="5"/>
      <c r="AA55" s="15" t="s">
        <v>63</v>
      </c>
      <c r="AB55" s="15" t="s">
        <v>62</v>
      </c>
      <c r="AC55" s="5"/>
      <c r="AD55" s="5"/>
      <c r="AE55" s="5"/>
      <c r="AF55" s="5"/>
      <c r="AG55" s="5"/>
    </row>
    <row r="56" spans="1:34" ht="15.6" x14ac:dyDescent="0.3">
      <c r="A56" s="80" t="s">
        <v>4</v>
      </c>
      <c r="B56" s="80"/>
      <c r="C56" s="80"/>
      <c r="D56" s="80"/>
      <c r="E56" s="80"/>
      <c r="F56" s="80"/>
      <c r="G56" s="11">
        <f>SUM($O21,$S21,$W21,$AA21)</f>
        <v>405</v>
      </c>
      <c r="H56" s="9"/>
      <c r="I56" s="10"/>
      <c r="J56" s="58" t="s">
        <v>10</v>
      </c>
      <c r="K56" s="58"/>
      <c r="L56" s="58"/>
      <c r="M56" s="58"/>
      <c r="N56" s="58"/>
      <c r="O56" s="58"/>
      <c r="P56" s="14">
        <v>400</v>
      </c>
      <c r="Q56" s="5"/>
      <c r="R56" s="58"/>
      <c r="S56" s="58"/>
      <c r="T56" s="58"/>
      <c r="U56" s="58"/>
      <c r="V56" s="58"/>
      <c r="W56" s="58"/>
      <c r="X56" s="69"/>
      <c r="Y56" s="69"/>
      <c r="Z56" s="5"/>
      <c r="AA56" s="5"/>
      <c r="AB56" s="5"/>
      <c r="AC56" s="5"/>
      <c r="AD56" s="5"/>
      <c r="AE56" s="5"/>
      <c r="AF56" s="5"/>
      <c r="AG56" s="5"/>
    </row>
    <row r="57" spans="1:34" ht="15.6" x14ac:dyDescent="0.3">
      <c r="A57" s="81" t="s">
        <v>5</v>
      </c>
      <c r="B57" s="81"/>
      <c r="C57" s="81"/>
      <c r="D57" s="81"/>
      <c r="E57" s="81"/>
      <c r="F57" s="81"/>
      <c r="G57" s="13">
        <v>0</v>
      </c>
      <c r="H57" s="5"/>
      <c r="I57" s="10"/>
      <c r="J57" s="58" t="s">
        <v>12</v>
      </c>
      <c r="K57" s="58"/>
      <c r="L57" s="58"/>
      <c r="M57" s="58"/>
      <c r="N57" s="58"/>
      <c r="O57" s="58"/>
      <c r="P57" s="14">
        <v>400</v>
      </c>
      <c r="Q57" s="5"/>
      <c r="R57" s="58"/>
      <c r="S57" s="58"/>
      <c r="T57" s="58"/>
      <c r="U57" s="58"/>
      <c r="V57" s="58"/>
      <c r="W57" s="58"/>
      <c r="X57" s="69"/>
      <c r="Y57" s="69"/>
      <c r="Z57" s="5"/>
      <c r="AA57" s="5"/>
      <c r="AB57" s="5"/>
      <c r="AC57" s="5"/>
      <c r="AD57" s="5"/>
      <c r="AE57" s="5"/>
      <c r="AF57" s="5"/>
      <c r="AG57" s="5"/>
    </row>
    <row r="58" spans="1:34" ht="15.6" x14ac:dyDescent="0.3">
      <c r="A58" s="80" t="s">
        <v>0</v>
      </c>
      <c r="B58" s="80"/>
      <c r="C58" s="80"/>
      <c r="D58" s="80"/>
      <c r="E58" s="80"/>
      <c r="F58" s="80"/>
      <c r="G58" s="11">
        <f>$AE21</f>
        <v>240</v>
      </c>
      <c r="H58" s="5"/>
      <c r="I58" s="5"/>
      <c r="J58" s="58" t="s">
        <v>11</v>
      </c>
      <c r="K58" s="58"/>
      <c r="L58" s="58"/>
      <c r="M58" s="58"/>
      <c r="N58" s="58"/>
      <c r="O58" s="58"/>
      <c r="P58" s="14">
        <v>2200</v>
      </c>
      <c r="Q58" s="5"/>
      <c r="R58" s="58"/>
      <c r="S58" s="58"/>
      <c r="T58" s="58"/>
      <c r="U58" s="58"/>
      <c r="V58" s="58"/>
      <c r="W58" s="58"/>
      <c r="X58" s="69"/>
      <c r="Y58" s="69"/>
      <c r="Z58" s="5"/>
      <c r="AA58" s="5"/>
      <c r="AB58" s="5"/>
      <c r="AC58" s="5"/>
      <c r="AD58" s="5"/>
      <c r="AE58" s="5"/>
      <c r="AF58" s="5"/>
      <c r="AG58" s="5"/>
    </row>
    <row r="59" spans="1:34" ht="15.6" x14ac:dyDescent="0.3">
      <c r="A59" s="71" t="s">
        <v>6</v>
      </c>
      <c r="B59" s="71"/>
      <c r="C59" s="71"/>
      <c r="D59" s="71"/>
      <c r="E59" s="71"/>
      <c r="F59" s="71"/>
      <c r="G59" s="12">
        <f>SUM($G55,$G56,$G57,$G58)</f>
        <v>2895</v>
      </c>
      <c r="H59" s="1"/>
      <c r="I59" s="5"/>
      <c r="J59" s="58" t="s">
        <v>13</v>
      </c>
      <c r="K59" s="58"/>
      <c r="L59" s="58"/>
      <c r="M59" s="58"/>
      <c r="N59" s="58"/>
      <c r="O59" s="58"/>
      <c r="P59" s="14">
        <v>200</v>
      </c>
      <c r="Q59" s="1"/>
      <c r="R59" s="58"/>
      <c r="S59" s="58"/>
      <c r="T59" s="58"/>
      <c r="U59" s="58"/>
      <c r="V59" s="58"/>
      <c r="W59" s="58"/>
      <c r="X59" s="69"/>
      <c r="Y59" s="69"/>
      <c r="Z59" s="1"/>
      <c r="AA59" s="1"/>
      <c r="AB59" s="1"/>
      <c r="AC59" s="1"/>
      <c r="AD59" s="1"/>
      <c r="AE59" s="1"/>
      <c r="AF59" s="1"/>
      <c r="AG59" s="1"/>
    </row>
    <row r="60" spans="1:34" ht="43.2" customHeight="1" thickBot="1" x14ac:dyDescent="0.35">
      <c r="A60" s="5"/>
      <c r="B60" s="52"/>
      <c r="C60" s="52"/>
      <c r="D60" s="52"/>
      <c r="E60" s="52"/>
      <c r="F60" s="52"/>
      <c r="G60" s="52"/>
      <c r="H60" s="52"/>
      <c r="I60" s="52"/>
      <c r="J60" s="52"/>
      <c r="K60" s="52"/>
      <c r="L60" s="52"/>
      <c r="M60" s="52"/>
      <c r="N60" s="52"/>
      <c r="O60" s="52"/>
      <c r="P60" s="52"/>
      <c r="Q60" s="52"/>
      <c r="R60" s="5"/>
      <c r="S60" s="5"/>
      <c r="T60" s="5"/>
      <c r="U60" s="5"/>
      <c r="V60" s="5"/>
      <c r="W60" s="5"/>
      <c r="X60" s="5"/>
      <c r="Y60" s="5"/>
      <c r="Z60" s="5"/>
      <c r="AA60" s="5"/>
      <c r="AB60" s="5"/>
      <c r="AC60" s="5"/>
      <c r="AD60" s="5"/>
      <c r="AE60" s="5"/>
      <c r="AF60" s="5"/>
      <c r="AG60" s="5"/>
    </row>
    <row r="61" spans="1:34" ht="15.6" customHeight="1" x14ac:dyDescent="0.3">
      <c r="A61" s="25" t="s">
        <v>66</v>
      </c>
      <c r="B61" s="72" t="s">
        <v>69</v>
      </c>
      <c r="C61" s="72"/>
      <c r="D61" s="72"/>
      <c r="E61" s="72"/>
      <c r="F61" s="72"/>
      <c r="G61" s="72"/>
      <c r="H61" s="73"/>
      <c r="I61" s="5"/>
      <c r="J61" s="5"/>
      <c r="K61" s="87" t="s">
        <v>79</v>
      </c>
      <c r="L61" s="88"/>
      <c r="M61" s="102" t="s">
        <v>80</v>
      </c>
      <c r="N61" s="102"/>
      <c r="O61" s="35" t="s">
        <v>73</v>
      </c>
      <c r="P61" s="30"/>
      <c r="Q61" s="5"/>
      <c r="R61" s="5"/>
      <c r="S61" s="99" t="s">
        <v>78</v>
      </c>
      <c r="T61" s="100"/>
      <c r="U61" s="100"/>
      <c r="V61" s="100"/>
      <c r="W61" s="100"/>
      <c r="X61" s="100"/>
      <c r="Y61" s="100"/>
      <c r="Z61" s="100"/>
      <c r="AA61" s="100"/>
      <c r="AB61" s="100"/>
      <c r="AC61" s="100"/>
      <c r="AD61" s="100"/>
      <c r="AE61" s="100"/>
      <c r="AF61" s="101"/>
      <c r="AG61" s="5"/>
    </row>
    <row r="62" spans="1:34" ht="15.6" customHeight="1" x14ac:dyDescent="0.3">
      <c r="A62" s="26" t="s">
        <v>64</v>
      </c>
      <c r="B62" s="84" t="s">
        <v>71</v>
      </c>
      <c r="C62" s="84"/>
      <c r="D62" s="84"/>
      <c r="E62" s="84"/>
      <c r="F62" s="84"/>
      <c r="G62" s="84"/>
      <c r="H62" s="85"/>
      <c r="I62" s="5"/>
      <c r="J62" s="5"/>
      <c r="K62" s="89"/>
      <c r="L62" s="90"/>
      <c r="M62" s="103" t="s">
        <v>80</v>
      </c>
      <c r="N62" s="103"/>
      <c r="O62" s="36" t="s">
        <v>74</v>
      </c>
      <c r="P62" s="31"/>
      <c r="Q62" s="5"/>
      <c r="R62" s="5"/>
      <c r="S62" s="93"/>
      <c r="T62" s="94"/>
      <c r="U62" s="94"/>
      <c r="V62" s="94"/>
      <c r="W62" s="94"/>
      <c r="X62" s="94"/>
      <c r="Y62" s="94"/>
      <c r="Z62" s="94"/>
      <c r="AA62" s="94"/>
      <c r="AB62" s="94"/>
      <c r="AC62" s="94"/>
      <c r="AD62" s="94"/>
      <c r="AE62" s="94"/>
      <c r="AF62" s="95"/>
      <c r="AG62" s="5"/>
    </row>
    <row r="63" spans="1:34" ht="15.6" customHeight="1" x14ac:dyDescent="0.3">
      <c r="A63" s="26" t="s">
        <v>82</v>
      </c>
      <c r="B63" s="106" t="s">
        <v>83</v>
      </c>
      <c r="C63" s="106"/>
      <c r="D63" s="106"/>
      <c r="E63" s="106"/>
      <c r="F63" s="86" t="s">
        <v>65</v>
      </c>
      <c r="G63" s="86"/>
      <c r="H63" s="45" t="s">
        <v>84</v>
      </c>
      <c r="I63" s="5"/>
      <c r="J63" s="5"/>
      <c r="K63" s="89"/>
      <c r="L63" s="90"/>
      <c r="M63" s="103" t="s">
        <v>80</v>
      </c>
      <c r="N63" s="103"/>
      <c r="O63" s="37" t="s">
        <v>75</v>
      </c>
      <c r="P63" s="32"/>
      <c r="Q63" s="5"/>
      <c r="R63" s="5"/>
      <c r="S63" s="93"/>
      <c r="T63" s="94"/>
      <c r="U63" s="94"/>
      <c r="V63" s="94"/>
      <c r="W63" s="94"/>
      <c r="X63" s="94"/>
      <c r="Y63" s="94"/>
      <c r="Z63" s="94"/>
      <c r="AA63" s="94"/>
      <c r="AB63" s="94"/>
      <c r="AC63" s="94"/>
      <c r="AD63" s="94"/>
      <c r="AE63" s="94"/>
      <c r="AF63" s="95"/>
      <c r="AG63" s="5"/>
    </row>
    <row r="64" spans="1:34" ht="15.6" customHeight="1" x14ac:dyDescent="0.3">
      <c r="A64" s="26" t="s">
        <v>68</v>
      </c>
      <c r="B64" s="74">
        <f>SUMIF($D6:$D51,$AA$55,$C6:$C51)+SUMIF($H6:$H51,$AA$55,$G6:$G51)+SUMIF($L6:$L51,$AA$55,$K6:$K51)+SUMIF($P6:$P51,$AA$55,$O6:$O51)+SUMIF($T6:$T51,$AA$55,$S6:$S51)+SUMIF($X6:$X51,$AA$55,$W6:$W51)+SUMIF($AB6:$AB51,$AA$55,$AA6:$AA51)+SUMIF($AF6:$AF51,$AA$55,$AE6:$AE51)</f>
        <v>0</v>
      </c>
      <c r="C64" s="74"/>
      <c r="D64" s="82">
        <f>$B64/$G59</f>
        <v>0</v>
      </c>
      <c r="E64" s="82"/>
      <c r="F64" s="86" t="s">
        <v>70</v>
      </c>
      <c r="G64" s="86"/>
      <c r="H64" s="29" t="str">
        <f>IF(RIGHT($H63,1)="1",LEFT($H63,4)+7&amp;"/2",LEFT(H63,4)+8&amp;"/1")</f>
        <v>2021/2</v>
      </c>
      <c r="I64" s="5"/>
      <c r="J64" s="5"/>
      <c r="K64" s="89"/>
      <c r="L64" s="90"/>
      <c r="M64" s="103" t="s">
        <v>80</v>
      </c>
      <c r="N64" s="103"/>
      <c r="O64" s="38" t="s">
        <v>76</v>
      </c>
      <c r="P64" s="33"/>
      <c r="Q64" s="5"/>
      <c r="R64" s="5"/>
      <c r="S64" s="93"/>
      <c r="T64" s="94"/>
      <c r="U64" s="94"/>
      <c r="V64" s="94"/>
      <c r="W64" s="94"/>
      <c r="X64" s="94"/>
      <c r="Y64" s="94"/>
      <c r="Z64" s="94"/>
      <c r="AA64" s="94"/>
      <c r="AB64" s="94"/>
      <c r="AC64" s="94"/>
      <c r="AD64" s="94"/>
      <c r="AE64" s="94"/>
      <c r="AF64" s="95"/>
      <c r="AG64" s="5"/>
    </row>
    <row r="65" spans="1:32" ht="16.2" customHeight="1" thickBot="1" x14ac:dyDescent="0.35">
      <c r="A65" s="27" t="s">
        <v>67</v>
      </c>
      <c r="B65" s="83">
        <f>$G59-$B64</f>
        <v>2895</v>
      </c>
      <c r="C65" s="83"/>
      <c r="D65" s="41"/>
      <c r="E65" s="41"/>
      <c r="F65" s="105" t="s">
        <v>72</v>
      </c>
      <c r="G65" s="105"/>
      <c r="H65" s="44">
        <v>0</v>
      </c>
      <c r="K65" s="91"/>
      <c r="L65" s="92"/>
      <c r="M65" s="104" t="s">
        <v>80</v>
      </c>
      <c r="N65" s="104"/>
      <c r="O65" s="39" t="s">
        <v>77</v>
      </c>
      <c r="P65" s="34"/>
      <c r="S65" s="96"/>
      <c r="T65" s="97"/>
      <c r="U65" s="97"/>
      <c r="V65" s="97"/>
      <c r="W65" s="97"/>
      <c r="X65" s="97"/>
      <c r="Y65" s="97"/>
      <c r="Z65" s="97"/>
      <c r="AA65" s="97"/>
      <c r="AB65" s="97"/>
      <c r="AC65" s="97"/>
      <c r="AD65" s="97"/>
      <c r="AE65" s="97"/>
      <c r="AF65" s="98"/>
    </row>
  </sheetData>
  <sheetProtection algorithmName="SHA-512" hashValue="uNpze6G0bvy+jrgAv+WFmbu2DQ3cHPalPVgsevKyQB/81go36lxEPEqHU3nR5TnEnkmzrrVLzIpU8ll/6yGoqg==" saltValue="KD12nym3LJRdbvn2kZA0dw==" spinCount="100000" sheet="1" objects="1" scenarios="1"/>
  <mergeCells count="102">
    <mergeCell ref="B63:E63"/>
    <mergeCell ref="K61:L65"/>
    <mergeCell ref="S62:AF65"/>
    <mergeCell ref="S61:AF61"/>
    <mergeCell ref="M61:N61"/>
    <mergeCell ref="M62:N62"/>
    <mergeCell ref="M63:N63"/>
    <mergeCell ref="M64:N64"/>
    <mergeCell ref="M65:N65"/>
    <mergeCell ref="F65:G65"/>
    <mergeCell ref="D64:E64"/>
    <mergeCell ref="B65:C65"/>
    <mergeCell ref="B62:H62"/>
    <mergeCell ref="F63:G63"/>
    <mergeCell ref="F64:G64"/>
    <mergeCell ref="A4:A13"/>
    <mergeCell ref="AA44:AB45"/>
    <mergeCell ref="W44:X45"/>
    <mergeCell ref="S44:T45"/>
    <mergeCell ref="A44:A51"/>
    <mergeCell ref="G14:H15"/>
    <mergeCell ref="O39:P40"/>
    <mergeCell ref="C14:D15"/>
    <mergeCell ref="G24:H25"/>
    <mergeCell ref="K24:L25"/>
    <mergeCell ref="O24:P25"/>
    <mergeCell ref="A34:A36"/>
    <mergeCell ref="C24:D25"/>
    <mergeCell ref="A19:A21"/>
    <mergeCell ref="A24:A31"/>
    <mergeCell ref="C9:D10"/>
    <mergeCell ref="J58:O58"/>
    <mergeCell ref="G49:H50"/>
    <mergeCell ref="A39:A41"/>
    <mergeCell ref="C49:D50"/>
    <mergeCell ref="C44:D45"/>
    <mergeCell ref="A55:F55"/>
    <mergeCell ref="A56:F56"/>
    <mergeCell ref="A57:F57"/>
    <mergeCell ref="A58:F58"/>
    <mergeCell ref="J55:O55"/>
    <mergeCell ref="J56:O56"/>
    <mergeCell ref="J57:O57"/>
    <mergeCell ref="X56:Y56"/>
    <mergeCell ref="C2:D2"/>
    <mergeCell ref="K14:L15"/>
    <mergeCell ref="A59:F59"/>
    <mergeCell ref="B61:H61"/>
    <mergeCell ref="B64:C64"/>
    <mergeCell ref="W34:X35"/>
    <mergeCell ref="K34:L35"/>
    <mergeCell ref="O34:P35"/>
    <mergeCell ref="K29:L30"/>
    <mergeCell ref="O29:P30"/>
    <mergeCell ref="S49:T50"/>
    <mergeCell ref="X55:Y55"/>
    <mergeCell ref="X57:Y57"/>
    <mergeCell ref="X58:Y58"/>
    <mergeCell ref="X59:Y59"/>
    <mergeCell ref="R55:W55"/>
    <mergeCell ref="R56:W56"/>
    <mergeCell ref="R57:W57"/>
    <mergeCell ref="R58:W58"/>
    <mergeCell ref="R59:W59"/>
    <mergeCell ref="G44:H45"/>
    <mergeCell ref="K44:L45"/>
    <mergeCell ref="O44:P45"/>
    <mergeCell ref="S34:T35"/>
    <mergeCell ref="S19:T20"/>
    <mergeCell ref="K4:L5"/>
    <mergeCell ref="G4:H5"/>
    <mergeCell ref="G9:H10"/>
    <mergeCell ref="W39:X40"/>
    <mergeCell ref="G2:H2"/>
    <mergeCell ref="K2:L2"/>
    <mergeCell ref="O2:P2"/>
    <mergeCell ref="S2:T2"/>
    <mergeCell ref="W2:X2"/>
    <mergeCell ref="A1:AG1"/>
    <mergeCell ref="A14:A16"/>
    <mergeCell ref="A2:B2"/>
    <mergeCell ref="N60:Q60"/>
    <mergeCell ref="B60:E60"/>
    <mergeCell ref="F60:I60"/>
    <mergeCell ref="J60:M60"/>
    <mergeCell ref="AA4:AB5"/>
    <mergeCell ref="O14:P15"/>
    <mergeCell ref="W14:X15"/>
    <mergeCell ref="AA19:AB20"/>
    <mergeCell ref="W49:X50"/>
    <mergeCell ref="W19:X20"/>
    <mergeCell ref="AE2:AF2"/>
    <mergeCell ref="J59:O59"/>
    <mergeCell ref="AE19:AF20"/>
    <mergeCell ref="AA39:AB40"/>
    <mergeCell ref="S39:T40"/>
    <mergeCell ref="AE39:AF40"/>
    <mergeCell ref="C4:D5"/>
    <mergeCell ref="AA9:AB10"/>
    <mergeCell ref="AE9:AF10"/>
    <mergeCell ref="S14:T15"/>
    <mergeCell ref="AA2:AB2"/>
  </mergeCells>
  <conditionalFormatting sqref="D6 H6 L6 AB6 D11 H11 D16 H16 L16 P16 T16 X16 D26 H26 L26 T21 X21 AB21 AF21 AF11 AB11 L31 L36 P26 P31 P36 T36 X36 P41 T41 X41 AB41 AF41 AB46 X46 X51 T51 T46 P46 L46 H46 D46 D51 H51">
    <cfRule type="containsText" dxfId="8" priority="1" operator="containsText" text="PENDENTE">
      <formula>NOT(ISERROR(SEARCH("PENDENTE",D6)))</formula>
    </cfRule>
  </conditionalFormatting>
  <conditionalFormatting sqref="G55">
    <cfRule type="cellIs" dxfId="7" priority="4" operator="lessThan">
      <formula>$P$58</formula>
    </cfRule>
  </conditionalFormatting>
  <conditionalFormatting sqref="G56">
    <cfRule type="cellIs" dxfId="6" priority="3" operator="lessThan">
      <formula>$P$57</formula>
    </cfRule>
  </conditionalFormatting>
  <conditionalFormatting sqref="G58">
    <cfRule type="cellIs" dxfId="5" priority="2" operator="lessThan">
      <formula>$X$55</formula>
    </cfRule>
  </conditionalFormatting>
  <dataValidations count="1">
    <dataValidation type="list" allowBlank="1" showInputMessage="1" showErrorMessage="1" sqref="D6 H6 L6 AB6 AF11 AF21 X16 T16 P16 L16 H16 H11 D11 D16 D26 H26 L26 AB11 P26 P31 L31 X36 P41 T41 X41 AB41 AF41 AB46 T51 T46 P46 L46 H46 D46 D51 X51 X46 T21 X21 AB21 L36 P36 T36 H51" xr:uid="{C838BEA2-B41B-47E0-90B7-C2DA57FC2B97}">
      <formula1>$AA$55:$AB$55</formula1>
    </dataValidation>
  </dataValidations>
  <printOptions horizontalCentered="1" verticalCentered="1"/>
  <pageMargins left="0.39370078740157483" right="0.39370078740157483" top="0.59055118110236227" bottom="0.47244094488188981" header="0.31496062992125984" footer="0.31496062992125984"/>
  <pageSetup paperSize="9" scale="61" fitToHeight="2" orientation="landscape" horizontalDpi="144" verticalDpi="14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2A298D-A31C-4A89-AAC3-D0D754B428EF}">
  <dimension ref="A1:AH65"/>
  <sheetViews>
    <sheetView showGridLines="0" zoomScale="93" zoomScaleNormal="93" workbookViewId="0">
      <selection sqref="A1:AG1"/>
    </sheetView>
  </sheetViews>
  <sheetFormatPr defaultRowHeight="14.4" x14ac:dyDescent="0.3"/>
  <cols>
    <col min="1" max="1" width="20.33203125" customWidth="1"/>
    <col min="2" max="2" width="1.77734375" customWidth="1"/>
    <col min="3" max="4" width="10.77734375" customWidth="1"/>
    <col min="5" max="6" width="1.77734375" customWidth="1"/>
    <col min="7" max="8" width="10.77734375" customWidth="1"/>
    <col min="9" max="10" width="1.77734375" customWidth="1"/>
    <col min="11" max="12" width="10.77734375" customWidth="1"/>
    <col min="13" max="14" width="1.77734375" customWidth="1"/>
    <col min="15" max="16" width="10.77734375" customWidth="1"/>
    <col min="17" max="18" width="1.77734375" customWidth="1"/>
    <col min="19" max="20" width="10.77734375" customWidth="1"/>
    <col min="21" max="22" width="1.77734375" customWidth="1"/>
    <col min="23" max="24" width="10.77734375" customWidth="1"/>
    <col min="25" max="26" width="1.77734375" customWidth="1"/>
    <col min="27" max="28" width="10.77734375" customWidth="1"/>
    <col min="29" max="30" width="1.77734375" customWidth="1"/>
    <col min="31" max="32" width="10.77734375" customWidth="1"/>
    <col min="33" max="33" width="2.77734375" customWidth="1"/>
  </cols>
  <sheetData>
    <row r="1" spans="1:34" ht="28.8" customHeight="1" x14ac:dyDescent="0.3">
      <c r="A1" s="46" t="s">
        <v>85</v>
      </c>
      <c r="B1" s="47"/>
      <c r="C1" s="47"/>
      <c r="D1" s="47"/>
      <c r="E1" s="47"/>
      <c r="F1" s="47"/>
      <c r="G1" s="47"/>
      <c r="H1" s="47"/>
      <c r="I1" s="47"/>
      <c r="J1" s="47"/>
      <c r="K1" s="47"/>
      <c r="L1" s="47"/>
      <c r="M1" s="47"/>
      <c r="N1" s="47"/>
      <c r="O1" s="47"/>
      <c r="P1" s="47"/>
      <c r="Q1" s="47"/>
      <c r="R1" s="47"/>
      <c r="S1" s="47"/>
      <c r="T1" s="47"/>
      <c r="U1" s="47"/>
      <c r="V1" s="47"/>
      <c r="W1" s="47"/>
      <c r="X1" s="47"/>
      <c r="Y1" s="47"/>
      <c r="Z1" s="47"/>
      <c r="AA1" s="47"/>
      <c r="AB1" s="47"/>
      <c r="AC1" s="47"/>
      <c r="AD1" s="47"/>
      <c r="AE1" s="47"/>
      <c r="AF1" s="47"/>
      <c r="AG1" s="48"/>
      <c r="AH1" s="5"/>
    </row>
    <row r="2" spans="1:34" x14ac:dyDescent="0.3">
      <c r="A2" s="50" t="s">
        <v>1</v>
      </c>
      <c r="B2" s="51"/>
      <c r="C2" s="70">
        <f>SUM(C$6,C$11,C$16,C$21,C$26,C$31,C$36,C$41,C$46,C$51)</f>
        <v>285</v>
      </c>
      <c r="D2" s="70"/>
      <c r="E2" s="2"/>
      <c r="F2" s="2"/>
      <c r="G2" s="64">
        <f>SUM(G$6,G$11,G$16,G$21,G$26,G$31,G$36,G$41,G$46,G$51)</f>
        <v>315</v>
      </c>
      <c r="H2" s="64"/>
      <c r="I2" s="2"/>
      <c r="J2" s="2"/>
      <c r="K2" s="65">
        <f>SUM(K$6,K$11,K$16,K$21,K$26,K$31,K$36,K$41,K$46)</f>
        <v>375</v>
      </c>
      <c r="L2" s="65"/>
      <c r="M2" s="2"/>
      <c r="N2" s="2"/>
      <c r="O2" s="66">
        <f>SUM(O$6,O$11,O$16,O$21,O$26,O$31,O$36,O$41,O$46,O$51)</f>
        <v>420</v>
      </c>
      <c r="P2" s="66"/>
      <c r="Q2" s="2"/>
      <c r="R2" s="2"/>
      <c r="S2" s="67">
        <f>SUM(S$6,S$11,S$16,S$21,S$26,S$31,S$36,S$41,S$46,S$51)</f>
        <v>495</v>
      </c>
      <c r="T2" s="67"/>
      <c r="U2" s="2"/>
      <c r="V2" s="2"/>
      <c r="W2" s="68">
        <f>SUM(W$6,W$11,W$16,W$21,W$26,W$31,W$36,W$41,W$46,W$51)</f>
        <v>435</v>
      </c>
      <c r="X2" s="68"/>
      <c r="Y2" s="2"/>
      <c r="Z2" s="2"/>
      <c r="AA2" s="63">
        <f>SUM(AA$6,AA$11,AA$16,AA$21,AA$26,AA$31,AA$36,AA$41,AA$46,AA$51)</f>
        <v>375</v>
      </c>
      <c r="AB2" s="63"/>
      <c r="AC2" s="2"/>
      <c r="AD2" s="2"/>
      <c r="AE2" s="57">
        <f>SUM(AE$6,AE$11,AE$16,AE$21,AE$26,AE$31,AE$36,AE$41,AE$46)</f>
        <v>315</v>
      </c>
      <c r="AF2" s="57"/>
      <c r="AG2" s="3"/>
      <c r="AH2" s="5"/>
    </row>
    <row r="3" spans="1:34" ht="7.2" customHeight="1" thickBot="1" x14ac:dyDescent="0.35">
      <c r="A3" s="4"/>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row>
    <row r="4" spans="1:34" ht="21.6" customHeight="1" thickBot="1" x14ac:dyDescent="0.35">
      <c r="A4" s="49" t="s">
        <v>86</v>
      </c>
      <c r="B4" s="5"/>
      <c r="C4" s="53" t="s">
        <v>87</v>
      </c>
      <c r="D4" s="54"/>
      <c r="E4" s="16"/>
      <c r="F4" s="17"/>
      <c r="G4" s="53" t="s">
        <v>88</v>
      </c>
      <c r="H4" s="54"/>
      <c r="I4" s="16"/>
      <c r="J4" s="17"/>
      <c r="K4" s="53" t="s">
        <v>89</v>
      </c>
      <c r="L4" s="54"/>
      <c r="M4" s="16"/>
      <c r="N4" s="17"/>
      <c r="O4" s="53" t="s">
        <v>90</v>
      </c>
      <c r="P4" s="54"/>
      <c r="Q4" s="16"/>
      <c r="R4" s="17"/>
      <c r="S4" s="53" t="s">
        <v>91</v>
      </c>
      <c r="T4" s="54"/>
      <c r="U4" s="16"/>
      <c r="V4" s="17"/>
      <c r="W4" s="53" t="s">
        <v>92</v>
      </c>
      <c r="X4" s="54"/>
      <c r="Y4" s="16"/>
      <c r="Z4" s="17"/>
      <c r="AA4" s="53" t="s">
        <v>93</v>
      </c>
      <c r="AB4" s="54"/>
      <c r="AC4" s="16"/>
      <c r="AD4" s="17"/>
      <c r="AE4" s="53" t="s">
        <v>94</v>
      </c>
      <c r="AF4" s="54"/>
      <c r="AG4" s="5"/>
      <c r="AH4" s="5"/>
    </row>
    <row r="5" spans="1:34" ht="7.2" customHeight="1" x14ac:dyDescent="0.3">
      <c r="A5" s="49"/>
      <c r="B5" s="5"/>
      <c r="C5" s="55"/>
      <c r="D5" s="56"/>
      <c r="E5" s="16"/>
      <c r="F5" s="5"/>
      <c r="G5" s="55"/>
      <c r="H5" s="56"/>
      <c r="I5" s="16"/>
      <c r="J5" s="5"/>
      <c r="K5" s="55"/>
      <c r="L5" s="56"/>
      <c r="M5" s="107"/>
      <c r="N5" s="108"/>
      <c r="O5" s="55"/>
      <c r="P5" s="56"/>
      <c r="Q5" s="109"/>
      <c r="R5" s="17"/>
      <c r="S5" s="55"/>
      <c r="T5" s="56"/>
      <c r="U5" s="16"/>
      <c r="V5" s="5"/>
      <c r="W5" s="55"/>
      <c r="X5" s="56"/>
      <c r="Y5" s="16"/>
      <c r="Z5" s="5"/>
      <c r="AA5" s="55"/>
      <c r="AB5" s="56"/>
      <c r="AC5" s="16"/>
      <c r="AD5" s="5"/>
      <c r="AE5" s="55"/>
      <c r="AF5" s="56"/>
      <c r="AG5" s="5"/>
      <c r="AH5" s="5"/>
    </row>
    <row r="6" spans="1:34" ht="15" thickBot="1" x14ac:dyDescent="0.35">
      <c r="A6" s="49"/>
      <c r="B6" s="5"/>
      <c r="C6" s="19">
        <v>60</v>
      </c>
      <c r="D6" s="110" t="s">
        <v>62</v>
      </c>
      <c r="E6" s="16"/>
      <c r="F6" s="5"/>
      <c r="G6" s="19">
        <v>60</v>
      </c>
      <c r="H6" s="110" t="s">
        <v>62</v>
      </c>
      <c r="I6" s="16"/>
      <c r="J6" s="5"/>
      <c r="K6" s="19">
        <v>60</v>
      </c>
      <c r="L6" s="110" t="s">
        <v>62</v>
      </c>
      <c r="M6" s="16"/>
      <c r="N6" s="5"/>
      <c r="O6" s="19">
        <v>60</v>
      </c>
      <c r="P6" s="110" t="s">
        <v>62</v>
      </c>
      <c r="Q6" s="111"/>
      <c r="R6" s="5"/>
      <c r="S6" s="19">
        <v>60</v>
      </c>
      <c r="T6" s="110" t="s">
        <v>62</v>
      </c>
      <c r="U6" s="16"/>
      <c r="V6" s="5"/>
      <c r="W6" s="19">
        <v>60</v>
      </c>
      <c r="X6" s="110" t="s">
        <v>62</v>
      </c>
      <c r="Y6" s="16"/>
      <c r="Z6" s="5"/>
      <c r="AA6" s="19">
        <v>45</v>
      </c>
      <c r="AB6" s="110" t="s">
        <v>62</v>
      </c>
      <c r="AC6" s="16"/>
      <c r="AD6" s="5"/>
      <c r="AE6" s="19">
        <v>60</v>
      </c>
      <c r="AF6" s="110" t="s">
        <v>62</v>
      </c>
      <c r="AG6" s="5"/>
      <c r="AH6" s="5"/>
    </row>
    <row r="7" spans="1:34" ht="7.95" customHeight="1" thickBot="1" x14ac:dyDescent="0.35">
      <c r="A7" s="7"/>
      <c r="B7" s="5"/>
      <c r="C7" s="5"/>
      <c r="D7" s="5"/>
      <c r="E7" s="5"/>
      <c r="F7" s="5"/>
      <c r="G7" s="5"/>
      <c r="H7" s="5"/>
      <c r="I7" s="5"/>
      <c r="J7" s="5"/>
      <c r="K7" s="112"/>
      <c r="L7" s="113"/>
      <c r="M7" s="114"/>
      <c r="N7" s="5"/>
      <c r="O7" s="5"/>
      <c r="P7" s="5"/>
      <c r="Q7" s="115"/>
      <c r="R7" s="5"/>
      <c r="S7" s="5"/>
      <c r="T7" s="5"/>
      <c r="U7" s="5"/>
      <c r="V7" s="5"/>
      <c r="W7" s="5"/>
      <c r="X7" s="5"/>
      <c r="Y7" s="5"/>
      <c r="Z7" s="5"/>
      <c r="AA7" s="5"/>
      <c r="AB7" s="5"/>
      <c r="AC7" s="5"/>
      <c r="AD7" s="5"/>
      <c r="AE7" s="5"/>
      <c r="AF7" s="5"/>
      <c r="AG7" s="5"/>
      <c r="AH7" s="5"/>
    </row>
    <row r="8" spans="1:34" ht="7.95" customHeight="1" thickBot="1" x14ac:dyDescent="0.35">
      <c r="A8" s="7"/>
      <c r="B8" s="5"/>
      <c r="C8" s="5"/>
      <c r="D8" s="5"/>
      <c r="E8" s="5"/>
      <c r="F8" s="5"/>
      <c r="G8" s="5"/>
      <c r="H8" s="5"/>
      <c r="I8" s="5"/>
      <c r="J8" s="5"/>
      <c r="K8" s="116"/>
      <c r="L8" s="5"/>
      <c r="M8" s="117"/>
      <c r="N8" s="5"/>
      <c r="O8" s="5"/>
      <c r="P8" s="5"/>
      <c r="Q8" s="115"/>
      <c r="R8" s="5"/>
      <c r="S8" s="5"/>
      <c r="T8" s="5"/>
      <c r="U8" s="5"/>
      <c r="V8" s="5"/>
      <c r="W8" s="5"/>
      <c r="X8" s="5"/>
      <c r="Y8" s="5"/>
      <c r="Z8" s="5"/>
      <c r="AA8" s="5"/>
      <c r="AB8" s="5"/>
      <c r="AC8" s="5"/>
      <c r="AD8" s="5"/>
      <c r="AE8" s="5"/>
      <c r="AF8" s="5"/>
      <c r="AG8" s="5"/>
      <c r="AH8" s="5"/>
    </row>
    <row r="9" spans="1:34" ht="21.6" customHeight="1" thickBot="1" x14ac:dyDescent="0.35">
      <c r="A9" s="49" t="s">
        <v>95</v>
      </c>
      <c r="B9" s="5"/>
      <c r="C9" s="18"/>
      <c r="D9" s="18"/>
      <c r="E9" s="5"/>
      <c r="F9" s="5"/>
      <c r="G9" s="18"/>
      <c r="H9" s="18"/>
      <c r="I9" s="5"/>
      <c r="J9" s="5"/>
      <c r="K9" s="53" t="s">
        <v>96</v>
      </c>
      <c r="L9" s="54"/>
      <c r="M9" s="118"/>
      <c r="N9" s="24"/>
      <c r="O9" s="53" t="s">
        <v>97</v>
      </c>
      <c r="P9" s="54"/>
      <c r="Q9" s="115"/>
      <c r="R9" s="5"/>
      <c r="S9" s="53" t="s">
        <v>98</v>
      </c>
      <c r="T9" s="54"/>
      <c r="U9" s="23"/>
      <c r="V9" s="24"/>
      <c r="W9" s="53" t="s">
        <v>99</v>
      </c>
      <c r="X9" s="54"/>
      <c r="Y9" s="5"/>
      <c r="Z9" s="5"/>
      <c r="AA9" s="53" t="s">
        <v>100</v>
      </c>
      <c r="AB9" s="54"/>
      <c r="AC9" s="5"/>
      <c r="AD9" s="5"/>
      <c r="AE9" s="53" t="s">
        <v>101</v>
      </c>
      <c r="AF9" s="54"/>
      <c r="AG9" s="5"/>
      <c r="AH9" s="5"/>
    </row>
    <row r="10" spans="1:34" ht="7.2" customHeight="1" x14ac:dyDescent="0.3">
      <c r="A10" s="49"/>
      <c r="B10" s="5"/>
      <c r="C10" s="18"/>
      <c r="D10" s="18"/>
      <c r="E10" s="5"/>
      <c r="F10" s="5"/>
      <c r="G10" s="119"/>
      <c r="H10" s="18"/>
      <c r="I10" s="5"/>
      <c r="J10" s="5"/>
      <c r="K10" s="55"/>
      <c r="L10" s="56"/>
      <c r="M10" s="115"/>
      <c r="N10" s="5"/>
      <c r="O10" s="55"/>
      <c r="P10" s="56"/>
      <c r="Q10" s="120"/>
      <c r="R10" s="108"/>
      <c r="S10" s="55"/>
      <c r="T10" s="56"/>
      <c r="U10" s="5"/>
      <c r="V10" s="5"/>
      <c r="W10" s="55"/>
      <c r="X10" s="56"/>
      <c r="Y10" s="5"/>
      <c r="Z10" s="5"/>
      <c r="AA10" s="55"/>
      <c r="AB10" s="56"/>
      <c r="AC10" s="5"/>
      <c r="AD10" s="5"/>
      <c r="AE10" s="55"/>
      <c r="AF10" s="56"/>
      <c r="AG10" s="5"/>
      <c r="AH10" s="5"/>
    </row>
    <row r="11" spans="1:34" ht="15" thickBot="1" x14ac:dyDescent="0.35">
      <c r="A11" s="49"/>
      <c r="B11" s="5"/>
      <c r="C11" s="20"/>
      <c r="D11" s="20"/>
      <c r="E11" s="5"/>
      <c r="F11" s="5"/>
      <c r="G11" s="20"/>
      <c r="H11" s="20"/>
      <c r="I11" s="5"/>
      <c r="J11" s="5"/>
      <c r="K11" s="19">
        <v>60</v>
      </c>
      <c r="L11" s="110" t="s">
        <v>62</v>
      </c>
      <c r="M11" s="115"/>
      <c r="N11" s="5"/>
      <c r="O11" s="19">
        <v>60</v>
      </c>
      <c r="P11" s="110" t="s">
        <v>62</v>
      </c>
      <c r="Q11" s="115"/>
      <c r="R11" s="5"/>
      <c r="S11" s="19">
        <v>60</v>
      </c>
      <c r="T11" s="110" t="s">
        <v>62</v>
      </c>
      <c r="U11" s="5"/>
      <c r="V11" s="5"/>
      <c r="W11" s="19">
        <v>60</v>
      </c>
      <c r="X11" s="110" t="s">
        <v>62</v>
      </c>
      <c r="Y11" s="5"/>
      <c r="Z11" s="5"/>
      <c r="AA11" s="19">
        <v>60</v>
      </c>
      <c r="AB11" s="110" t="s">
        <v>62</v>
      </c>
      <c r="AC11" s="5"/>
      <c r="AD11" s="5"/>
      <c r="AE11" s="19">
        <v>45</v>
      </c>
      <c r="AF11" s="110" t="s">
        <v>62</v>
      </c>
      <c r="AG11" s="5"/>
      <c r="AH11" s="5"/>
    </row>
    <row r="12" spans="1:34" ht="7.95" customHeight="1" x14ac:dyDescent="0.3">
      <c r="A12" s="8"/>
      <c r="B12" s="5"/>
      <c r="C12" s="5"/>
      <c r="D12" s="5"/>
      <c r="E12" s="5"/>
      <c r="F12" s="5"/>
      <c r="G12" s="5"/>
      <c r="H12" s="5"/>
      <c r="I12" s="5"/>
      <c r="J12" s="5"/>
      <c r="K12" s="5"/>
      <c r="L12" s="5"/>
      <c r="M12" s="115"/>
      <c r="N12" s="5"/>
      <c r="O12" s="5"/>
      <c r="P12" s="5"/>
      <c r="Q12" s="115"/>
      <c r="R12" s="5"/>
      <c r="S12" s="5"/>
      <c r="T12" s="5"/>
      <c r="U12" s="5"/>
      <c r="V12" s="5"/>
      <c r="W12" s="5"/>
      <c r="X12" s="5"/>
      <c r="Y12" s="5"/>
      <c r="Z12" s="5"/>
      <c r="AA12" s="5"/>
      <c r="AB12" s="5"/>
      <c r="AC12" s="5"/>
      <c r="AD12" s="5"/>
      <c r="AE12" s="5"/>
      <c r="AF12" s="5"/>
      <c r="AG12" s="5"/>
      <c r="AH12" s="5"/>
    </row>
    <row r="13" spans="1:34" ht="7.95" customHeight="1" thickBot="1" x14ac:dyDescent="0.35">
      <c r="A13" s="7"/>
      <c r="B13" s="5"/>
      <c r="C13" s="5"/>
      <c r="D13" s="5"/>
      <c r="E13" s="5"/>
      <c r="F13" s="5"/>
      <c r="G13" s="5"/>
      <c r="H13" s="5"/>
      <c r="I13" s="5"/>
      <c r="J13" s="5"/>
      <c r="K13" s="5"/>
      <c r="L13" s="5"/>
      <c r="M13" s="115"/>
      <c r="N13" s="5"/>
      <c r="O13" s="5"/>
      <c r="P13" s="5"/>
      <c r="Q13" s="115"/>
      <c r="R13" s="5"/>
      <c r="S13" s="5"/>
      <c r="T13" s="5"/>
      <c r="U13" s="5"/>
      <c r="V13" s="5"/>
      <c r="W13" s="5"/>
      <c r="X13" s="5"/>
      <c r="Y13" s="5"/>
      <c r="Z13" s="5"/>
      <c r="AA13" s="5"/>
      <c r="AB13" s="5"/>
      <c r="AC13" s="5"/>
      <c r="AD13" s="5"/>
      <c r="AE13" s="5"/>
      <c r="AF13" s="5"/>
      <c r="AG13" s="5"/>
      <c r="AH13" s="5"/>
    </row>
    <row r="14" spans="1:34" ht="21.6" customHeight="1" thickBot="1" x14ac:dyDescent="0.35">
      <c r="A14" s="49" t="s">
        <v>4</v>
      </c>
      <c r="B14" s="5"/>
      <c r="C14" s="18"/>
      <c r="D14" s="18"/>
      <c r="E14" s="5"/>
      <c r="F14" s="5"/>
      <c r="G14" s="18"/>
      <c r="H14" s="18"/>
      <c r="I14" s="5"/>
      <c r="J14" s="5"/>
      <c r="K14" s="18"/>
      <c r="L14" s="18"/>
      <c r="M14" s="115"/>
      <c r="N14" s="121"/>
      <c r="O14" s="53" t="s">
        <v>102</v>
      </c>
      <c r="P14" s="54"/>
      <c r="Q14" s="122"/>
      <c r="R14" s="123"/>
      <c r="S14" s="53" t="s">
        <v>103</v>
      </c>
      <c r="T14" s="54"/>
      <c r="U14" s="124"/>
      <c r="V14" s="123"/>
      <c r="W14" s="53" t="s">
        <v>104</v>
      </c>
      <c r="X14" s="54"/>
      <c r="Y14" s="5"/>
      <c r="Z14" s="5"/>
      <c r="AA14" s="53" t="s">
        <v>105</v>
      </c>
      <c r="AB14" s="54"/>
      <c r="AC14" s="124"/>
      <c r="AD14" s="5"/>
      <c r="AE14" s="53" t="s">
        <v>106</v>
      </c>
      <c r="AF14" s="54"/>
      <c r="AG14" s="5"/>
      <c r="AH14" s="5"/>
    </row>
    <row r="15" spans="1:34" ht="7.2" customHeight="1" x14ac:dyDescent="0.3">
      <c r="A15" s="49"/>
      <c r="B15" s="5"/>
      <c r="C15" s="18"/>
      <c r="D15" s="18"/>
      <c r="E15" s="5"/>
      <c r="F15" s="5"/>
      <c r="G15" s="18"/>
      <c r="H15" s="18"/>
      <c r="I15" s="5"/>
      <c r="J15" s="5"/>
      <c r="K15" s="18"/>
      <c r="L15" s="18"/>
      <c r="M15" s="5"/>
      <c r="N15" s="125"/>
      <c r="O15" s="55"/>
      <c r="P15" s="56"/>
      <c r="Q15" s="5"/>
      <c r="R15" s="5"/>
      <c r="S15" s="55"/>
      <c r="T15" s="56"/>
      <c r="U15" s="5"/>
      <c r="V15" s="5"/>
      <c r="W15" s="55"/>
      <c r="X15" s="56"/>
      <c r="Y15" s="126"/>
      <c r="Z15" s="125"/>
      <c r="AA15" s="55"/>
      <c r="AB15" s="56"/>
      <c r="AC15" s="5"/>
      <c r="AD15" s="125"/>
      <c r="AE15" s="55"/>
      <c r="AF15" s="56"/>
      <c r="AG15" s="5"/>
      <c r="AH15" s="5"/>
    </row>
    <row r="16" spans="1:34" ht="15" thickBot="1" x14ac:dyDescent="0.35">
      <c r="A16" s="49"/>
      <c r="B16" s="5"/>
      <c r="C16" s="20"/>
      <c r="D16" s="20"/>
      <c r="E16" s="5"/>
      <c r="F16" s="5"/>
      <c r="G16" s="20"/>
      <c r="H16" s="20"/>
      <c r="I16" s="5"/>
      <c r="J16" s="5"/>
      <c r="K16" s="20"/>
      <c r="L16" s="20"/>
      <c r="M16" s="5"/>
      <c r="N16" s="5"/>
      <c r="O16" s="19">
        <v>45</v>
      </c>
      <c r="P16" s="110" t="s">
        <v>62</v>
      </c>
      <c r="Q16" s="5"/>
      <c r="R16" s="5"/>
      <c r="S16" s="19">
        <v>90</v>
      </c>
      <c r="T16" s="110" t="s">
        <v>62</v>
      </c>
      <c r="U16" s="5"/>
      <c r="V16" s="5"/>
      <c r="W16" s="19">
        <v>90</v>
      </c>
      <c r="X16" s="110" t="s">
        <v>62</v>
      </c>
      <c r="Y16" s="5"/>
      <c r="Z16" s="5"/>
      <c r="AA16" s="19">
        <v>90</v>
      </c>
      <c r="AB16" s="110" t="s">
        <v>62</v>
      </c>
      <c r="AC16" s="5"/>
      <c r="AD16" s="5"/>
      <c r="AE16" s="19">
        <v>90</v>
      </c>
      <c r="AF16" s="110" t="s">
        <v>62</v>
      </c>
      <c r="AG16" s="5"/>
      <c r="AH16" s="5"/>
    </row>
    <row r="17" spans="1:34" ht="7.95" customHeight="1" x14ac:dyDescent="0.3">
      <c r="A17" s="7"/>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row>
    <row r="18" spans="1:34" ht="7.95" customHeight="1" thickBot="1" x14ac:dyDescent="0.35">
      <c r="A18" s="8"/>
      <c r="B18" s="5"/>
      <c r="C18" s="5"/>
      <c r="D18" s="5"/>
      <c r="E18" s="5"/>
      <c r="F18" s="5"/>
      <c r="G18" s="5"/>
      <c r="H18" s="5"/>
      <c r="I18" s="5"/>
      <c r="J18" s="5"/>
      <c r="K18" s="22"/>
      <c r="L18" s="5"/>
      <c r="M18" s="5"/>
      <c r="N18" s="5"/>
      <c r="O18" s="5"/>
      <c r="P18" s="5"/>
      <c r="Q18" s="5"/>
      <c r="R18" s="5"/>
      <c r="S18" s="5"/>
      <c r="T18" s="5"/>
      <c r="U18" s="5"/>
      <c r="V18" s="5"/>
      <c r="W18" s="5"/>
      <c r="X18" s="5"/>
      <c r="Y18" s="5"/>
      <c r="Z18" s="5"/>
      <c r="AA18" s="5"/>
      <c r="AB18" s="5"/>
      <c r="AC18" s="5"/>
      <c r="AD18" s="5"/>
      <c r="AE18" s="5"/>
      <c r="AF18" s="5"/>
      <c r="AG18" s="5"/>
      <c r="AH18" s="5"/>
    </row>
    <row r="19" spans="1:34" ht="21.6" customHeight="1" thickBot="1" x14ac:dyDescent="0.35">
      <c r="A19" s="49" t="s">
        <v>8</v>
      </c>
      <c r="B19" s="5"/>
      <c r="C19" s="53" t="s">
        <v>107</v>
      </c>
      <c r="D19" s="54"/>
      <c r="E19" s="23"/>
      <c r="F19" s="24"/>
      <c r="G19" s="53" t="s">
        <v>108</v>
      </c>
      <c r="H19" s="54"/>
      <c r="I19" s="23"/>
      <c r="J19" s="24"/>
      <c r="K19" s="53" t="s">
        <v>109</v>
      </c>
      <c r="L19" s="54"/>
      <c r="M19" s="23"/>
      <c r="N19" s="24"/>
      <c r="O19" s="53" t="s">
        <v>110</v>
      </c>
      <c r="P19" s="54"/>
      <c r="Q19" s="5"/>
      <c r="R19" s="5"/>
      <c r="S19" s="18"/>
      <c r="T19" s="18"/>
      <c r="U19" s="5"/>
      <c r="V19" s="5"/>
      <c r="W19" s="18"/>
      <c r="X19" s="18"/>
      <c r="Y19" s="5"/>
      <c r="Z19" s="5"/>
      <c r="AA19" s="18"/>
      <c r="AB19" s="18"/>
      <c r="AC19" s="5"/>
      <c r="AD19" s="5"/>
      <c r="AE19" s="18"/>
      <c r="AF19" s="18"/>
      <c r="AG19" s="5"/>
      <c r="AH19" s="5"/>
    </row>
    <row r="20" spans="1:34" ht="7.2" customHeight="1" x14ac:dyDescent="0.3">
      <c r="A20" s="49"/>
      <c r="B20" s="5"/>
      <c r="C20" s="55"/>
      <c r="D20" s="56"/>
      <c r="E20" s="5"/>
      <c r="F20" s="5"/>
      <c r="G20" s="55"/>
      <c r="H20" s="56"/>
      <c r="I20" s="5"/>
      <c r="J20" s="5"/>
      <c r="K20" s="55"/>
      <c r="L20" s="56"/>
      <c r="M20" s="5"/>
      <c r="N20" s="5"/>
      <c r="O20" s="55"/>
      <c r="P20" s="56"/>
      <c r="Q20" s="5"/>
      <c r="R20" s="5"/>
      <c r="S20" s="18"/>
      <c r="T20" s="18"/>
      <c r="U20" s="5"/>
      <c r="V20" s="5"/>
      <c r="W20" s="18"/>
      <c r="X20" s="18"/>
      <c r="Y20" s="5"/>
      <c r="Z20" s="5"/>
      <c r="AA20" s="18"/>
      <c r="AB20" s="18"/>
      <c r="AC20" s="5"/>
      <c r="AD20" s="5"/>
      <c r="AE20" s="18"/>
      <c r="AF20" s="18"/>
      <c r="AG20" s="5"/>
      <c r="AH20" s="5"/>
    </row>
    <row r="21" spans="1:34" ht="15" thickBot="1" x14ac:dyDescent="0.35">
      <c r="A21" s="49"/>
      <c r="B21" s="5"/>
      <c r="C21" s="19">
        <v>60</v>
      </c>
      <c r="D21" s="110" t="s">
        <v>62</v>
      </c>
      <c r="E21" s="5"/>
      <c r="F21" s="5"/>
      <c r="G21" s="19">
        <v>60</v>
      </c>
      <c r="H21" s="110" t="s">
        <v>62</v>
      </c>
      <c r="I21" s="5"/>
      <c r="J21" s="5"/>
      <c r="K21" s="19">
        <v>60</v>
      </c>
      <c r="L21" s="110" t="s">
        <v>62</v>
      </c>
      <c r="M21" s="5"/>
      <c r="N21" s="5"/>
      <c r="O21" s="19">
        <v>60</v>
      </c>
      <c r="P21" s="110" t="s">
        <v>62</v>
      </c>
      <c r="Q21" s="5"/>
      <c r="R21" s="5"/>
      <c r="S21" s="20"/>
      <c r="T21" s="20"/>
      <c r="U21" s="5"/>
      <c r="V21" s="5"/>
      <c r="W21" s="20"/>
      <c r="X21" s="20"/>
      <c r="Y21" s="5"/>
      <c r="Z21" s="5"/>
      <c r="AA21" s="20"/>
      <c r="AB21" s="20"/>
      <c r="AC21" s="5"/>
      <c r="AD21" s="5"/>
      <c r="AE21" s="20"/>
      <c r="AF21" s="20"/>
      <c r="AG21" s="5"/>
      <c r="AH21" s="5"/>
    </row>
    <row r="22" spans="1:34" ht="7.95" customHeight="1" x14ac:dyDescent="0.3">
      <c r="A22" s="49"/>
      <c r="B22" s="5"/>
      <c r="C22" s="108"/>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row>
    <row r="23" spans="1:34" ht="7.95" customHeight="1" thickBot="1" x14ac:dyDescent="0.35">
      <c r="A23" s="49"/>
      <c r="B23" s="5"/>
      <c r="C23" s="17"/>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row>
    <row r="24" spans="1:34" ht="21.6" customHeight="1" thickBot="1" x14ac:dyDescent="0.35">
      <c r="A24" s="49"/>
      <c r="B24" s="5"/>
      <c r="C24" s="127"/>
      <c r="D24" s="128"/>
      <c r="E24" s="22"/>
      <c r="F24" s="24"/>
      <c r="G24" s="53" t="s">
        <v>111</v>
      </c>
      <c r="H24" s="54"/>
      <c r="I24" s="23"/>
      <c r="J24" s="24"/>
      <c r="K24" s="53" t="s">
        <v>112</v>
      </c>
      <c r="L24" s="54"/>
      <c r="M24" s="23"/>
      <c r="N24" s="24"/>
      <c r="O24" s="53" t="s">
        <v>113</v>
      </c>
      <c r="P24" s="54"/>
      <c r="Q24" s="23"/>
      <c r="R24" s="24"/>
      <c r="S24" s="53" t="s">
        <v>114</v>
      </c>
      <c r="T24" s="54"/>
      <c r="U24" s="5"/>
      <c r="V24" s="5"/>
      <c r="W24" s="18"/>
      <c r="X24" s="18"/>
      <c r="Y24" s="5"/>
      <c r="Z24" s="5"/>
      <c r="AA24" s="18"/>
      <c r="AB24" s="18"/>
      <c r="AC24" s="5"/>
      <c r="AD24" s="5"/>
      <c r="AE24" s="18"/>
      <c r="AF24" s="18"/>
      <c r="AG24" s="5"/>
      <c r="AH24" s="5"/>
    </row>
    <row r="25" spans="1:34" ht="7.2" customHeight="1" x14ac:dyDescent="0.3">
      <c r="A25" s="49"/>
      <c r="B25" s="5"/>
      <c r="C25" s="127"/>
      <c r="D25" s="18"/>
      <c r="E25" s="5"/>
      <c r="F25" s="5"/>
      <c r="G25" s="55"/>
      <c r="H25" s="56"/>
      <c r="I25" s="5"/>
      <c r="J25" s="5"/>
      <c r="K25" s="55"/>
      <c r="L25" s="56"/>
      <c r="M25" s="5"/>
      <c r="N25" s="5"/>
      <c r="O25" s="55"/>
      <c r="P25" s="56"/>
      <c r="Q25" s="5"/>
      <c r="R25" s="5"/>
      <c r="S25" s="55"/>
      <c r="T25" s="56"/>
      <c r="U25" s="5"/>
      <c r="V25" s="5"/>
      <c r="W25" s="18"/>
      <c r="X25" s="18"/>
      <c r="Y25" s="5"/>
      <c r="Z25" s="5"/>
      <c r="AA25" s="18"/>
      <c r="AB25" s="18"/>
      <c r="AC25" s="5"/>
      <c r="AD25" s="5"/>
      <c r="AE25" s="18"/>
      <c r="AF25" s="18"/>
      <c r="AG25" s="5"/>
      <c r="AH25" s="5"/>
    </row>
    <row r="26" spans="1:34" ht="15" thickBot="1" x14ac:dyDescent="0.35">
      <c r="A26" s="49"/>
      <c r="B26" s="5"/>
      <c r="C26" s="129"/>
      <c r="D26" s="20"/>
      <c r="E26" s="5"/>
      <c r="F26" s="5"/>
      <c r="G26" s="19">
        <v>60</v>
      </c>
      <c r="H26" s="110" t="s">
        <v>62</v>
      </c>
      <c r="I26" s="5"/>
      <c r="J26" s="5"/>
      <c r="K26" s="19">
        <v>60</v>
      </c>
      <c r="L26" s="110" t="s">
        <v>62</v>
      </c>
      <c r="M26" s="5"/>
      <c r="N26" s="5"/>
      <c r="O26" s="19">
        <v>60</v>
      </c>
      <c r="P26" s="110" t="s">
        <v>62</v>
      </c>
      <c r="Q26" s="5"/>
      <c r="R26" s="5"/>
      <c r="S26" s="19">
        <v>60</v>
      </c>
      <c r="T26" s="110" t="s">
        <v>62</v>
      </c>
      <c r="U26" s="5"/>
      <c r="V26" s="5"/>
      <c r="W26" s="20"/>
      <c r="X26" s="20"/>
      <c r="Y26" s="5"/>
      <c r="Z26" s="5"/>
      <c r="AA26" s="20"/>
      <c r="AB26" s="20"/>
      <c r="AC26" s="5"/>
      <c r="AD26" s="5"/>
      <c r="AE26" s="20"/>
      <c r="AF26" s="20"/>
      <c r="AG26" s="5"/>
      <c r="AH26" s="5"/>
    </row>
    <row r="27" spans="1:34" ht="7.95" customHeight="1" x14ac:dyDescent="0.3">
      <c r="A27" s="8"/>
      <c r="B27" s="5"/>
      <c r="C27" s="17"/>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row>
    <row r="28" spans="1:34" ht="7.95" customHeight="1" thickBot="1" x14ac:dyDescent="0.35">
      <c r="A28" s="7"/>
      <c r="B28" s="5"/>
      <c r="C28" s="5"/>
      <c r="D28" s="23"/>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row>
    <row r="29" spans="1:34" ht="21.6" customHeight="1" thickBot="1" x14ac:dyDescent="0.35">
      <c r="A29" s="49" t="s">
        <v>2</v>
      </c>
      <c r="B29" s="5"/>
      <c r="C29" s="53" t="s">
        <v>115</v>
      </c>
      <c r="D29" s="54"/>
      <c r="E29" s="23"/>
      <c r="F29" s="24"/>
      <c r="G29" s="53" t="s">
        <v>116</v>
      </c>
      <c r="H29" s="54"/>
      <c r="I29" s="23"/>
      <c r="J29" s="24"/>
      <c r="K29" s="53" t="s">
        <v>117</v>
      </c>
      <c r="L29" s="54"/>
      <c r="M29" s="23"/>
      <c r="N29" s="24"/>
      <c r="O29" s="53" t="s">
        <v>118</v>
      </c>
      <c r="P29" s="54"/>
      <c r="Q29" s="23"/>
      <c r="R29" s="24"/>
      <c r="S29" s="53" t="s">
        <v>119</v>
      </c>
      <c r="T29" s="54"/>
      <c r="U29" s="23"/>
      <c r="V29" s="24"/>
      <c r="W29" s="53" t="s">
        <v>120</v>
      </c>
      <c r="X29" s="54"/>
      <c r="Y29" s="5"/>
      <c r="Z29" s="5"/>
      <c r="AA29" s="18"/>
      <c r="AB29" s="18"/>
      <c r="AC29" s="5"/>
      <c r="AD29" s="5"/>
      <c r="AE29" s="18"/>
      <c r="AF29" s="18"/>
      <c r="AG29" s="5"/>
      <c r="AH29" s="5"/>
    </row>
    <row r="30" spans="1:34" ht="7.2" customHeight="1" x14ac:dyDescent="0.3">
      <c r="A30" s="49"/>
      <c r="B30" s="5"/>
      <c r="C30" s="55"/>
      <c r="D30" s="56"/>
      <c r="E30" s="5"/>
      <c r="F30" s="5"/>
      <c r="G30" s="55"/>
      <c r="H30" s="56"/>
      <c r="I30" s="5"/>
      <c r="J30" s="5"/>
      <c r="K30" s="55"/>
      <c r="L30" s="56"/>
      <c r="M30" s="5"/>
      <c r="N30" s="5"/>
      <c r="O30" s="55"/>
      <c r="P30" s="56"/>
      <c r="Q30" s="5"/>
      <c r="R30" s="5"/>
      <c r="S30" s="55"/>
      <c r="T30" s="56"/>
      <c r="U30" s="5"/>
      <c r="V30" s="5"/>
      <c r="W30" s="55"/>
      <c r="X30" s="56"/>
      <c r="Y30" s="5"/>
      <c r="Z30" s="5"/>
      <c r="AA30" s="18"/>
      <c r="AB30" s="18"/>
      <c r="AC30" s="5"/>
      <c r="AD30" s="5"/>
      <c r="AE30" s="18"/>
      <c r="AF30" s="18"/>
      <c r="AG30" s="5"/>
      <c r="AH30" s="5"/>
    </row>
    <row r="31" spans="1:34" ht="15" thickBot="1" x14ac:dyDescent="0.35">
      <c r="A31" s="49"/>
      <c r="B31" s="5"/>
      <c r="C31" s="19">
        <v>45</v>
      </c>
      <c r="D31" s="110" t="s">
        <v>62</v>
      </c>
      <c r="E31" s="5"/>
      <c r="F31" s="5"/>
      <c r="G31" s="19">
        <v>45</v>
      </c>
      <c r="H31" s="110" t="s">
        <v>62</v>
      </c>
      <c r="I31" s="5"/>
      <c r="J31" s="5"/>
      <c r="K31" s="19">
        <v>45</v>
      </c>
      <c r="L31" s="110" t="s">
        <v>62</v>
      </c>
      <c r="M31" s="5"/>
      <c r="N31" s="5"/>
      <c r="O31" s="19">
        <v>45</v>
      </c>
      <c r="P31" s="110" t="s">
        <v>62</v>
      </c>
      <c r="Q31" s="5"/>
      <c r="R31" s="5"/>
      <c r="S31" s="19">
        <v>45</v>
      </c>
      <c r="T31" s="110" t="s">
        <v>62</v>
      </c>
      <c r="U31" s="5"/>
      <c r="V31" s="5"/>
      <c r="W31" s="19">
        <v>45</v>
      </c>
      <c r="X31" s="110" t="s">
        <v>62</v>
      </c>
      <c r="Y31" s="5"/>
      <c r="Z31" s="5"/>
      <c r="AA31" s="20"/>
      <c r="AB31" s="20"/>
      <c r="AC31" s="5"/>
      <c r="AD31" s="5"/>
      <c r="AE31" s="20"/>
      <c r="AF31" s="20"/>
      <c r="AG31" s="5"/>
      <c r="AH31" s="5"/>
    </row>
    <row r="32" spans="1:34" ht="7.95" customHeight="1" x14ac:dyDescent="0.3">
      <c r="A32" s="8"/>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1:34" ht="7.95" customHeight="1" thickBot="1" x14ac:dyDescent="0.35">
      <c r="A33" s="7"/>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row>
    <row r="34" spans="1:34" ht="21.6" customHeight="1" thickBot="1" x14ac:dyDescent="0.35">
      <c r="A34" s="49" t="s">
        <v>3</v>
      </c>
      <c r="B34" s="5"/>
      <c r="C34" s="53" t="s">
        <v>121</v>
      </c>
      <c r="D34" s="54"/>
      <c r="E34" s="23"/>
      <c r="F34" s="22"/>
      <c r="G34" s="130"/>
      <c r="H34" s="130"/>
      <c r="I34" s="22"/>
      <c r="J34" s="22"/>
      <c r="K34" s="130"/>
      <c r="L34" s="130"/>
      <c r="M34" s="22"/>
      <c r="N34" s="22"/>
      <c r="O34" s="130"/>
      <c r="P34" s="130"/>
      <c r="Q34" s="22"/>
      <c r="R34" s="24"/>
      <c r="S34" s="53" t="s">
        <v>122</v>
      </c>
      <c r="T34" s="54"/>
      <c r="U34" s="23"/>
      <c r="V34" s="24"/>
      <c r="W34" s="53" t="s">
        <v>123</v>
      </c>
      <c r="X34" s="54"/>
      <c r="Y34" s="23"/>
      <c r="Z34" s="24"/>
      <c r="AA34" s="53" t="s">
        <v>124</v>
      </c>
      <c r="AB34" s="54"/>
      <c r="AC34" s="23"/>
      <c r="AD34" s="24"/>
      <c r="AE34" s="53" t="s">
        <v>125</v>
      </c>
      <c r="AF34" s="54"/>
      <c r="AG34" s="5"/>
      <c r="AH34" s="5"/>
    </row>
    <row r="35" spans="1:34" ht="7.2" customHeight="1" x14ac:dyDescent="0.3">
      <c r="A35" s="49"/>
      <c r="B35" s="5"/>
      <c r="C35" s="55"/>
      <c r="D35" s="56"/>
      <c r="E35" s="5"/>
      <c r="F35" s="5"/>
      <c r="G35" s="18"/>
      <c r="H35" s="18"/>
      <c r="I35" s="5"/>
      <c r="J35" s="5"/>
      <c r="K35" s="18"/>
      <c r="L35" s="18"/>
      <c r="M35" s="5"/>
      <c r="N35" s="5"/>
      <c r="O35" s="18"/>
      <c r="P35" s="18"/>
      <c r="Q35" s="5"/>
      <c r="R35" s="5"/>
      <c r="S35" s="55"/>
      <c r="T35" s="56"/>
      <c r="U35" s="5"/>
      <c r="V35" s="5"/>
      <c r="W35" s="55"/>
      <c r="X35" s="56"/>
      <c r="Y35" s="5"/>
      <c r="Z35" s="5"/>
      <c r="AA35" s="55"/>
      <c r="AB35" s="56"/>
      <c r="AC35" s="5"/>
      <c r="AD35" s="5"/>
      <c r="AE35" s="55"/>
      <c r="AF35" s="56"/>
      <c r="AG35" s="5"/>
      <c r="AH35" s="5"/>
    </row>
    <row r="36" spans="1:34" ht="15" thickBot="1" x14ac:dyDescent="0.35">
      <c r="A36" s="49"/>
      <c r="B36" s="5"/>
      <c r="C36" s="19">
        <v>45</v>
      </c>
      <c r="D36" s="110" t="s">
        <v>62</v>
      </c>
      <c r="E36" s="5"/>
      <c r="F36" s="5"/>
      <c r="G36" s="20"/>
      <c r="H36" s="20"/>
      <c r="I36" s="5"/>
      <c r="J36" s="5"/>
      <c r="K36" s="20"/>
      <c r="L36" s="20"/>
      <c r="M36" s="5"/>
      <c r="N36" s="5"/>
      <c r="O36" s="20"/>
      <c r="P36" s="20"/>
      <c r="Q36" s="5"/>
      <c r="R36" s="5"/>
      <c r="S36" s="19">
        <v>45</v>
      </c>
      <c r="T36" s="110" t="s">
        <v>62</v>
      </c>
      <c r="U36" s="5"/>
      <c r="V36" s="5"/>
      <c r="W36" s="19">
        <v>30</v>
      </c>
      <c r="X36" s="110" t="s">
        <v>62</v>
      </c>
      <c r="Y36" s="5"/>
      <c r="Z36" s="5"/>
      <c r="AA36" s="19">
        <v>30</v>
      </c>
      <c r="AB36" s="110" t="s">
        <v>62</v>
      </c>
      <c r="AC36" s="5"/>
      <c r="AD36" s="5"/>
      <c r="AE36" s="19">
        <v>30</v>
      </c>
      <c r="AF36" s="110" t="s">
        <v>62</v>
      </c>
      <c r="AG36" s="5"/>
      <c r="AH36" s="5"/>
    </row>
    <row r="37" spans="1:34" ht="7.95" customHeight="1" x14ac:dyDescent="0.3">
      <c r="A37" s="8"/>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row>
    <row r="38" spans="1:34" ht="7.95" customHeight="1" thickBot="1" x14ac:dyDescent="0.35">
      <c r="A38" s="7"/>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row>
    <row r="39" spans="1:34" ht="21.6" customHeight="1" thickBot="1" x14ac:dyDescent="0.35">
      <c r="A39" s="131" t="s">
        <v>126</v>
      </c>
      <c r="B39" s="5"/>
      <c r="C39" s="76" t="s">
        <v>127</v>
      </c>
      <c r="D39" s="77"/>
      <c r="E39" s="23"/>
      <c r="F39" s="24"/>
      <c r="G39" s="76" t="s">
        <v>128</v>
      </c>
      <c r="H39" s="77"/>
      <c r="I39" s="23"/>
      <c r="J39" s="24"/>
      <c r="K39" s="76" t="s">
        <v>129</v>
      </c>
      <c r="L39" s="77"/>
      <c r="M39" s="5"/>
      <c r="N39" s="5"/>
      <c r="O39" s="76" t="s">
        <v>130</v>
      </c>
      <c r="P39" s="77"/>
      <c r="Q39" s="23"/>
      <c r="R39" s="24"/>
      <c r="S39" s="76" t="s">
        <v>131</v>
      </c>
      <c r="T39" s="77"/>
      <c r="U39" s="23"/>
      <c r="V39" s="24"/>
      <c r="W39" s="76" t="s">
        <v>132</v>
      </c>
      <c r="X39" s="77"/>
      <c r="Y39" s="5"/>
      <c r="Z39" s="5"/>
      <c r="AA39" s="76" t="s">
        <v>133</v>
      </c>
      <c r="AB39" s="77"/>
      <c r="AC39" s="23"/>
      <c r="AD39" s="24"/>
      <c r="AE39" s="76" t="s">
        <v>134</v>
      </c>
      <c r="AF39" s="77"/>
      <c r="AG39" s="5"/>
      <c r="AH39" s="5"/>
    </row>
    <row r="40" spans="1:34" ht="7.2" customHeight="1" x14ac:dyDescent="0.3">
      <c r="A40" s="131"/>
      <c r="B40" s="5"/>
      <c r="C40" s="78"/>
      <c r="D40" s="79"/>
      <c r="E40" s="5"/>
      <c r="F40" s="5"/>
      <c r="G40" s="78"/>
      <c r="H40" s="79"/>
      <c r="I40" s="5"/>
      <c r="J40" s="5"/>
      <c r="K40" s="78"/>
      <c r="L40" s="79"/>
      <c r="M40" s="5"/>
      <c r="N40" s="5"/>
      <c r="O40" s="78"/>
      <c r="P40" s="79"/>
      <c r="Q40" s="5"/>
      <c r="R40" s="5"/>
      <c r="S40" s="78"/>
      <c r="T40" s="79"/>
      <c r="U40" s="5"/>
      <c r="V40" s="5"/>
      <c r="W40" s="78"/>
      <c r="X40" s="79"/>
      <c r="Y40" s="5"/>
      <c r="Z40" s="5"/>
      <c r="AA40" s="78"/>
      <c r="AB40" s="79"/>
      <c r="AC40" s="5"/>
      <c r="AD40" s="5"/>
      <c r="AE40" s="78"/>
      <c r="AF40" s="79"/>
      <c r="AG40" s="5"/>
      <c r="AH40" s="5"/>
    </row>
    <row r="41" spans="1:34" ht="15" thickBot="1" x14ac:dyDescent="0.35">
      <c r="A41" s="131"/>
      <c r="B41" s="5"/>
      <c r="C41" s="19">
        <v>30</v>
      </c>
      <c r="D41" s="110" t="s">
        <v>62</v>
      </c>
      <c r="E41" s="5"/>
      <c r="F41" s="5"/>
      <c r="G41" s="19">
        <v>30</v>
      </c>
      <c r="H41" s="110" t="s">
        <v>62</v>
      </c>
      <c r="I41" s="5"/>
      <c r="J41" s="5"/>
      <c r="K41" s="19">
        <v>30</v>
      </c>
      <c r="L41" s="110" t="s">
        <v>62</v>
      </c>
      <c r="M41" s="5"/>
      <c r="N41" s="5"/>
      <c r="O41" s="19">
        <v>30</v>
      </c>
      <c r="P41" s="110" t="s">
        <v>62</v>
      </c>
      <c r="Q41" s="5"/>
      <c r="R41" s="5"/>
      <c r="S41" s="19">
        <v>30</v>
      </c>
      <c r="T41" s="110" t="s">
        <v>62</v>
      </c>
      <c r="U41" s="5"/>
      <c r="V41" s="5"/>
      <c r="W41" s="19">
        <v>30</v>
      </c>
      <c r="X41" s="110" t="s">
        <v>62</v>
      </c>
      <c r="Y41" s="5"/>
      <c r="Z41" s="5"/>
      <c r="AA41" s="19">
        <v>30</v>
      </c>
      <c r="AB41" s="110" t="s">
        <v>62</v>
      </c>
      <c r="AC41" s="5"/>
      <c r="AD41" s="5"/>
      <c r="AE41" s="19">
        <v>30</v>
      </c>
      <c r="AF41" s="110" t="s">
        <v>62</v>
      </c>
      <c r="AG41" s="5"/>
      <c r="AH41" s="5"/>
    </row>
    <row r="42" spans="1:34" ht="7.95" customHeight="1" thickBot="1" x14ac:dyDescent="0.35">
      <c r="A42" s="132"/>
      <c r="B42" s="5"/>
      <c r="C42" s="5"/>
      <c r="D42" s="5"/>
      <c r="E42" s="5"/>
      <c r="F42" s="5"/>
      <c r="G42" s="5"/>
      <c r="H42" s="5"/>
      <c r="I42" s="5"/>
      <c r="J42" s="5"/>
      <c r="K42" s="5"/>
      <c r="L42" s="133"/>
      <c r="M42" s="22"/>
      <c r="N42" s="22"/>
      <c r="O42" s="22"/>
      <c r="P42" s="22"/>
      <c r="Q42" s="22"/>
      <c r="R42" s="22"/>
      <c r="S42" s="22"/>
      <c r="T42" s="22"/>
      <c r="U42" s="22"/>
      <c r="V42" s="22"/>
      <c r="W42" s="22"/>
      <c r="X42" s="133"/>
      <c r="Y42" s="22"/>
      <c r="Z42" s="22"/>
      <c r="AA42" s="22"/>
      <c r="AB42" s="5"/>
      <c r="AC42" s="5"/>
      <c r="AD42" s="5"/>
      <c r="AE42" s="5"/>
      <c r="AF42" s="5"/>
      <c r="AG42" s="5"/>
      <c r="AH42" s="5"/>
    </row>
    <row r="43" spans="1:34" ht="7.95" customHeight="1" thickBot="1" x14ac:dyDescent="0.35">
      <c r="A43" s="132"/>
      <c r="B43" s="5"/>
      <c r="C43" s="5"/>
      <c r="D43" s="5"/>
      <c r="E43" s="5"/>
      <c r="F43" s="5"/>
      <c r="G43" s="5"/>
      <c r="H43" s="5"/>
      <c r="I43" s="5"/>
      <c r="J43" s="5"/>
      <c r="K43" s="5"/>
      <c r="L43" s="5"/>
      <c r="M43" s="5"/>
      <c r="N43" s="5"/>
      <c r="O43" s="5"/>
      <c r="P43" s="5"/>
      <c r="Q43" s="5"/>
      <c r="R43" s="5"/>
      <c r="S43" s="5"/>
      <c r="T43" s="5"/>
      <c r="U43" s="5"/>
      <c r="V43" s="5"/>
      <c r="W43" s="5"/>
      <c r="X43" s="5"/>
      <c r="Y43" s="5"/>
      <c r="Z43" s="5"/>
      <c r="AA43" s="5"/>
      <c r="AB43" s="23"/>
      <c r="AC43" s="5"/>
      <c r="AD43" s="5"/>
      <c r="AE43" s="5"/>
      <c r="AF43" s="5"/>
      <c r="AG43" s="5"/>
      <c r="AH43" s="5"/>
    </row>
    <row r="44" spans="1:34" ht="21.6" customHeight="1" thickBot="1" x14ac:dyDescent="0.35">
      <c r="A44" s="49" t="s">
        <v>9</v>
      </c>
      <c r="B44" s="5"/>
      <c r="C44" s="53" t="s">
        <v>135</v>
      </c>
      <c r="D44" s="54"/>
      <c r="E44" s="5"/>
      <c r="F44" s="5"/>
      <c r="G44" s="53" t="s">
        <v>136</v>
      </c>
      <c r="H44" s="54"/>
      <c r="I44" s="23"/>
      <c r="J44" s="24"/>
      <c r="K44" s="53" t="s">
        <v>137</v>
      </c>
      <c r="L44" s="54"/>
      <c r="M44" s="23"/>
      <c r="N44" s="24"/>
      <c r="O44" s="53" t="s">
        <v>138</v>
      </c>
      <c r="P44" s="54"/>
      <c r="Q44" s="23"/>
      <c r="R44" s="24"/>
      <c r="S44" s="53" t="s">
        <v>139</v>
      </c>
      <c r="T44" s="54"/>
      <c r="U44" s="23"/>
      <c r="V44" s="24"/>
      <c r="W44" s="53" t="s">
        <v>140</v>
      </c>
      <c r="X44" s="54"/>
      <c r="Y44" s="5"/>
      <c r="Z44" s="5"/>
      <c r="AA44" s="53" t="s">
        <v>141</v>
      </c>
      <c r="AB44" s="54"/>
      <c r="AC44" s="23"/>
      <c r="AD44" s="24"/>
      <c r="AE44" s="53" t="s">
        <v>142</v>
      </c>
      <c r="AF44" s="54"/>
      <c r="AG44" s="5"/>
      <c r="AH44" s="5"/>
    </row>
    <row r="45" spans="1:34" ht="7.2" customHeight="1" x14ac:dyDescent="0.3">
      <c r="A45" s="49"/>
      <c r="B45" s="5"/>
      <c r="C45" s="55"/>
      <c r="D45" s="56"/>
      <c r="E45" s="5"/>
      <c r="F45" s="5"/>
      <c r="G45" s="55"/>
      <c r="H45" s="56"/>
      <c r="I45" s="5"/>
      <c r="J45" s="5"/>
      <c r="K45" s="55"/>
      <c r="L45" s="56"/>
      <c r="M45" s="5"/>
      <c r="N45" s="5"/>
      <c r="O45" s="55"/>
      <c r="P45" s="56"/>
      <c r="Q45" s="5"/>
      <c r="R45" s="5"/>
      <c r="S45" s="55"/>
      <c r="T45" s="56"/>
      <c r="U45" s="5"/>
      <c r="V45" s="5"/>
      <c r="W45" s="55"/>
      <c r="X45" s="56"/>
      <c r="Y45" s="5"/>
      <c r="Z45" s="5"/>
      <c r="AA45" s="55"/>
      <c r="AB45" s="56"/>
      <c r="AC45" s="5"/>
      <c r="AD45" s="5"/>
      <c r="AE45" s="55"/>
      <c r="AF45" s="56"/>
      <c r="AG45" s="5"/>
      <c r="AH45" s="5"/>
    </row>
    <row r="46" spans="1:34" ht="15" thickBot="1" x14ac:dyDescent="0.35">
      <c r="A46" s="49"/>
      <c r="B46" s="5"/>
      <c r="C46" s="19">
        <v>45</v>
      </c>
      <c r="D46" s="110" t="s">
        <v>62</v>
      </c>
      <c r="E46" s="5"/>
      <c r="F46" s="5"/>
      <c r="G46" s="19">
        <v>60</v>
      </c>
      <c r="H46" s="110" t="s">
        <v>62</v>
      </c>
      <c r="I46" s="5"/>
      <c r="J46" s="5"/>
      <c r="K46" s="19">
        <v>60</v>
      </c>
      <c r="L46" s="110" t="s">
        <v>62</v>
      </c>
      <c r="M46" s="5"/>
      <c r="N46" s="5"/>
      <c r="O46" s="19">
        <v>60</v>
      </c>
      <c r="P46" s="110" t="s">
        <v>62</v>
      </c>
      <c r="Q46" s="5"/>
      <c r="R46" s="5"/>
      <c r="S46" s="19">
        <v>45</v>
      </c>
      <c r="T46" s="110" t="s">
        <v>62</v>
      </c>
      <c r="U46" s="5"/>
      <c r="V46" s="5"/>
      <c r="W46" s="19">
        <v>60</v>
      </c>
      <c r="X46" s="110" t="s">
        <v>62</v>
      </c>
      <c r="Y46" s="5"/>
      <c r="Z46" s="5"/>
      <c r="AA46" s="19">
        <v>60</v>
      </c>
      <c r="AB46" s="110" t="s">
        <v>62</v>
      </c>
      <c r="AC46" s="5"/>
      <c r="AD46" s="5"/>
      <c r="AE46" s="19">
        <v>60</v>
      </c>
      <c r="AF46" s="110" t="s">
        <v>62</v>
      </c>
      <c r="AG46" s="5"/>
      <c r="AH46" s="5"/>
    </row>
    <row r="47" spans="1:34" ht="7.95" customHeight="1" x14ac:dyDescent="0.3">
      <c r="A47" s="8"/>
      <c r="B47" s="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row>
    <row r="48" spans="1:34" ht="7.95" customHeight="1" thickBot="1" x14ac:dyDescent="0.35">
      <c r="A48" s="7"/>
      <c r="B48" s="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row>
    <row r="49" spans="1:34" ht="21.6" customHeight="1" x14ac:dyDescent="0.3">
      <c r="A49" s="49" t="s">
        <v>143</v>
      </c>
      <c r="B49" s="5"/>
      <c r="C49" s="18"/>
      <c r="D49" s="18"/>
      <c r="E49" s="5"/>
      <c r="F49" s="5"/>
      <c r="G49" s="18"/>
      <c r="H49" s="18"/>
      <c r="I49" s="5"/>
      <c r="J49" s="5"/>
      <c r="K49" s="59" t="s">
        <v>5</v>
      </c>
      <c r="L49" s="60"/>
      <c r="M49" s="5"/>
      <c r="N49" s="5"/>
      <c r="O49" s="18"/>
      <c r="P49" s="18"/>
      <c r="Q49" s="5"/>
      <c r="R49" s="5"/>
      <c r="S49" s="53" t="s">
        <v>144</v>
      </c>
      <c r="T49" s="54"/>
      <c r="U49" s="5"/>
      <c r="V49" s="5"/>
      <c r="W49" s="53" t="s">
        <v>145</v>
      </c>
      <c r="X49" s="54"/>
      <c r="Y49" s="5"/>
      <c r="Z49" s="5"/>
      <c r="AA49" s="53" t="s">
        <v>146</v>
      </c>
      <c r="AB49" s="54"/>
      <c r="AC49" s="5"/>
      <c r="AD49" s="5"/>
      <c r="AE49" s="59" t="s">
        <v>0</v>
      </c>
      <c r="AF49" s="60"/>
      <c r="AG49" s="5"/>
      <c r="AH49" s="5"/>
    </row>
    <row r="50" spans="1:34" ht="7.2" customHeight="1" x14ac:dyDescent="0.3">
      <c r="A50" s="49"/>
      <c r="B50" s="5"/>
      <c r="C50" s="18"/>
      <c r="D50" s="18"/>
      <c r="E50" s="5"/>
      <c r="F50" s="5"/>
      <c r="G50" s="18"/>
      <c r="H50" s="18"/>
      <c r="I50" s="5"/>
      <c r="J50" s="5"/>
      <c r="K50" s="61"/>
      <c r="L50" s="62"/>
      <c r="M50" s="5"/>
      <c r="N50" s="5"/>
      <c r="O50" s="18"/>
      <c r="P50" s="18"/>
      <c r="Q50" s="5"/>
      <c r="R50" s="5"/>
      <c r="S50" s="55"/>
      <c r="T50" s="56"/>
      <c r="U50" s="5"/>
      <c r="V50" s="5"/>
      <c r="W50" s="55"/>
      <c r="X50" s="56"/>
      <c r="Y50" s="5"/>
      <c r="Z50" s="5"/>
      <c r="AA50" s="55"/>
      <c r="AB50" s="56"/>
      <c r="AC50" s="5"/>
      <c r="AD50" s="5"/>
      <c r="AE50" s="61"/>
      <c r="AF50" s="62"/>
      <c r="AG50" s="5"/>
      <c r="AH50" s="5"/>
    </row>
    <row r="51" spans="1:34" ht="15" thickBot="1" x14ac:dyDescent="0.35">
      <c r="A51" s="49"/>
      <c r="B51" s="5"/>
      <c r="C51" s="20"/>
      <c r="D51" s="20"/>
      <c r="E51" s="5"/>
      <c r="F51" s="5"/>
      <c r="G51" s="20"/>
      <c r="H51" s="20"/>
      <c r="I51" s="5"/>
      <c r="J51" s="5"/>
      <c r="K51" s="19">
        <v>350</v>
      </c>
      <c r="L51" s="110" t="s">
        <v>62</v>
      </c>
      <c r="M51" s="5"/>
      <c r="N51" s="5"/>
      <c r="O51" s="20"/>
      <c r="P51" s="20"/>
      <c r="Q51" s="5"/>
      <c r="R51" s="5"/>
      <c r="S51" s="19">
        <v>60</v>
      </c>
      <c r="T51" s="110" t="s">
        <v>62</v>
      </c>
      <c r="U51" s="5"/>
      <c r="V51" s="5"/>
      <c r="W51" s="19">
        <v>60</v>
      </c>
      <c r="X51" s="110" t="s">
        <v>62</v>
      </c>
      <c r="Y51" s="5"/>
      <c r="Z51" s="5"/>
      <c r="AA51" s="19">
        <v>60</v>
      </c>
      <c r="AB51" s="110" t="s">
        <v>62</v>
      </c>
      <c r="AC51" s="5"/>
      <c r="AD51" s="5"/>
      <c r="AE51" s="19">
        <v>120</v>
      </c>
      <c r="AF51" s="110" t="s">
        <v>62</v>
      </c>
      <c r="AG51" s="5"/>
      <c r="AH51" s="5"/>
    </row>
    <row r="52" spans="1:34" ht="7.95" customHeight="1" x14ac:dyDescent="0.3">
      <c r="A52" s="132"/>
      <c r="B52" s="5"/>
      <c r="C52" s="5"/>
      <c r="D52" s="5"/>
      <c r="E52" s="5"/>
      <c r="F52" s="5"/>
      <c r="G52" s="5"/>
      <c r="H52" s="5"/>
      <c r="I52" s="5"/>
      <c r="J52" s="5"/>
      <c r="K52" s="5"/>
      <c r="L52" s="21"/>
      <c r="M52" s="5"/>
      <c r="N52" s="5"/>
      <c r="O52" s="5"/>
      <c r="P52" s="5"/>
      <c r="Q52" s="5"/>
      <c r="R52" s="5"/>
      <c r="S52" s="5"/>
      <c r="T52" s="5"/>
      <c r="U52" s="5"/>
      <c r="V52" s="5"/>
      <c r="W52" s="5"/>
      <c r="X52" s="21"/>
      <c r="Y52" s="5"/>
      <c r="Z52" s="5"/>
      <c r="AA52" s="5"/>
      <c r="AB52" s="5"/>
      <c r="AC52" s="5"/>
      <c r="AD52" s="5"/>
      <c r="AE52" s="5"/>
      <c r="AF52" s="5"/>
      <c r="AG52" s="5"/>
      <c r="AH52" s="5"/>
    </row>
    <row r="53" spans="1:34" ht="7.95" customHeight="1" x14ac:dyDescent="0.3">
      <c r="A53" s="132"/>
      <c r="B53" s="5"/>
      <c r="C53" s="5"/>
      <c r="D53" s="5"/>
      <c r="E53" s="5"/>
      <c r="F53" s="5"/>
      <c r="G53" s="5"/>
      <c r="H53" s="5"/>
      <c r="I53" s="5"/>
      <c r="J53" s="5"/>
      <c r="K53" s="18"/>
      <c r="L53" s="18"/>
      <c r="M53" s="5"/>
      <c r="N53" s="5"/>
      <c r="O53" s="18"/>
      <c r="P53" s="18"/>
      <c r="Q53" s="5"/>
      <c r="R53" s="5"/>
      <c r="S53" s="5"/>
      <c r="T53" s="5"/>
      <c r="U53" s="5"/>
      <c r="V53" s="5"/>
      <c r="W53" s="5"/>
      <c r="X53" s="5"/>
      <c r="Y53" s="5"/>
      <c r="Z53" s="5"/>
      <c r="AA53" s="5"/>
      <c r="AB53" s="5"/>
      <c r="AC53" s="5"/>
      <c r="AD53" s="5"/>
      <c r="AE53" s="5"/>
      <c r="AF53" s="5"/>
      <c r="AG53" s="5"/>
      <c r="AH53" s="5"/>
    </row>
    <row r="54" spans="1:34" ht="30" customHeight="1" x14ac:dyDescent="0.3">
      <c r="A54" s="8"/>
      <c r="B54" s="5"/>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row>
    <row r="55" spans="1:34" ht="15.6" x14ac:dyDescent="0.3">
      <c r="A55" s="80" t="s">
        <v>7</v>
      </c>
      <c r="B55" s="80"/>
      <c r="C55" s="80"/>
      <c r="D55" s="80"/>
      <c r="E55" s="80"/>
      <c r="F55" s="80"/>
      <c r="G55" s="11">
        <f>SUM(C$2+G$2+K$2+O$2+S$2+W$2+AA$2+AE$2)-$G56</f>
        <v>2610</v>
      </c>
      <c r="H55" s="9"/>
      <c r="I55" s="5"/>
      <c r="J55" s="58" t="s">
        <v>147</v>
      </c>
      <c r="K55" s="58"/>
      <c r="L55" s="58"/>
      <c r="M55" s="58"/>
      <c r="N55" s="58"/>
      <c r="O55" s="58"/>
      <c r="P55" s="14">
        <v>3200</v>
      </c>
      <c r="Q55" s="5"/>
      <c r="R55" s="58" t="s">
        <v>14</v>
      </c>
      <c r="S55" s="58"/>
      <c r="T55" s="58"/>
      <c r="U55" s="58"/>
      <c r="V55" s="58"/>
      <c r="W55" s="58"/>
      <c r="X55" s="75">
        <v>0</v>
      </c>
      <c r="Y55" s="75">
        <v>200</v>
      </c>
      <c r="Z55" s="5"/>
      <c r="AA55" s="15" t="s">
        <v>63</v>
      </c>
      <c r="AB55" s="15" t="s">
        <v>62</v>
      </c>
      <c r="AC55" s="5"/>
      <c r="AD55" s="5"/>
      <c r="AE55" s="5"/>
      <c r="AF55" s="5"/>
      <c r="AG55" s="5"/>
      <c r="AH55" s="5"/>
    </row>
    <row r="56" spans="1:34" ht="15.6" x14ac:dyDescent="0.3">
      <c r="A56" s="80" t="s">
        <v>4</v>
      </c>
      <c r="B56" s="80"/>
      <c r="C56" s="80"/>
      <c r="D56" s="80"/>
      <c r="E56" s="80"/>
      <c r="F56" s="80"/>
      <c r="G56" s="11">
        <f>SUM($O16,$S16,$W16,$AA16,$AE16)</f>
        <v>405</v>
      </c>
      <c r="H56" s="9"/>
      <c r="I56" s="10"/>
      <c r="J56" s="58" t="s">
        <v>148</v>
      </c>
      <c r="K56" s="58"/>
      <c r="L56" s="58"/>
      <c r="M56" s="58"/>
      <c r="N56" s="58"/>
      <c r="O56" s="58"/>
      <c r="P56" s="14">
        <v>800</v>
      </c>
      <c r="Q56" s="5"/>
      <c r="R56" s="58" t="s">
        <v>149</v>
      </c>
      <c r="S56" s="58"/>
      <c r="T56" s="58"/>
      <c r="U56" s="58"/>
      <c r="V56" s="58"/>
      <c r="W56" s="58"/>
      <c r="X56" s="75">
        <f>SUM($G55,$G56)/10</f>
        <v>301.5</v>
      </c>
      <c r="Y56" s="69"/>
      <c r="Z56" s="5"/>
      <c r="AA56" s="5"/>
      <c r="AB56" s="5"/>
      <c r="AC56" s="5"/>
      <c r="AD56" s="5"/>
      <c r="AE56" s="5"/>
      <c r="AF56" s="5"/>
      <c r="AG56" s="5"/>
      <c r="AH56" s="5"/>
    </row>
    <row r="57" spans="1:34" ht="15.6" x14ac:dyDescent="0.3">
      <c r="A57" s="80" t="s">
        <v>5</v>
      </c>
      <c r="B57" s="80"/>
      <c r="C57" s="80"/>
      <c r="D57" s="80"/>
      <c r="E57" s="80"/>
      <c r="F57" s="80"/>
      <c r="G57" s="11">
        <f>$K51</f>
        <v>350</v>
      </c>
      <c r="H57" s="5"/>
      <c r="I57" s="10"/>
      <c r="J57" s="58" t="s">
        <v>150</v>
      </c>
      <c r="K57" s="58"/>
      <c r="L57" s="58"/>
      <c r="M57" s="58"/>
      <c r="N57" s="58"/>
      <c r="O57" s="58"/>
      <c r="P57" s="14">
        <v>1600</v>
      </c>
      <c r="Q57" s="5"/>
      <c r="R57" s="58"/>
      <c r="S57" s="58"/>
      <c r="T57" s="58"/>
      <c r="U57" s="58"/>
      <c r="V57" s="58"/>
      <c r="W57" s="58"/>
      <c r="X57" s="69"/>
      <c r="Y57" s="69"/>
      <c r="Z57" s="5"/>
      <c r="AA57" s="5"/>
      <c r="AB57" s="5"/>
      <c r="AC57" s="5"/>
      <c r="AD57" s="5"/>
      <c r="AE57" s="5"/>
      <c r="AF57" s="5"/>
      <c r="AG57" s="5"/>
      <c r="AH57" s="5"/>
    </row>
    <row r="58" spans="1:34" ht="15.6" x14ac:dyDescent="0.3">
      <c r="A58" s="80" t="s">
        <v>0</v>
      </c>
      <c r="B58" s="80"/>
      <c r="C58" s="80"/>
      <c r="D58" s="80"/>
      <c r="E58" s="80"/>
      <c r="F58" s="80"/>
      <c r="G58" s="11">
        <f>$AE51</f>
        <v>120</v>
      </c>
      <c r="H58" s="5"/>
      <c r="I58" s="5"/>
      <c r="J58" s="58" t="s">
        <v>151</v>
      </c>
      <c r="K58" s="58"/>
      <c r="L58" s="58"/>
      <c r="M58" s="58"/>
      <c r="N58" s="58"/>
      <c r="O58" s="58"/>
      <c r="P58" s="14">
        <v>400</v>
      </c>
      <c r="Q58" s="5"/>
      <c r="R58" s="58"/>
      <c r="S58" s="58"/>
      <c r="T58" s="58"/>
      <c r="U58" s="58"/>
      <c r="V58" s="58"/>
      <c r="W58" s="58"/>
      <c r="X58" s="69"/>
      <c r="Y58" s="69"/>
      <c r="Z58" s="5"/>
      <c r="AA58" s="5"/>
      <c r="AB58" s="5"/>
      <c r="AC58" s="5"/>
      <c r="AD58" s="5"/>
      <c r="AE58" s="5"/>
      <c r="AF58" s="5"/>
      <c r="AG58" s="5"/>
      <c r="AH58" s="5"/>
    </row>
    <row r="59" spans="1:34" ht="15.6" x14ac:dyDescent="0.3">
      <c r="A59" s="71" t="s">
        <v>6</v>
      </c>
      <c r="B59" s="71"/>
      <c r="C59" s="71"/>
      <c r="D59" s="71"/>
      <c r="E59" s="71"/>
      <c r="F59" s="71"/>
      <c r="G59" s="12">
        <f>SUM($G55,$G56,$G57,$G58)</f>
        <v>3485</v>
      </c>
      <c r="H59" s="1"/>
      <c r="I59" s="5"/>
      <c r="J59" s="58" t="s">
        <v>152</v>
      </c>
      <c r="K59" s="58"/>
      <c r="L59" s="58"/>
      <c r="M59" s="58"/>
      <c r="N59" s="58"/>
      <c r="O59" s="58"/>
      <c r="P59" s="14">
        <v>400</v>
      </c>
      <c r="Q59" s="1"/>
      <c r="R59" s="58"/>
      <c r="S59" s="58"/>
      <c r="T59" s="58"/>
      <c r="U59" s="58"/>
      <c r="V59" s="58"/>
      <c r="W59" s="58"/>
      <c r="X59" s="69"/>
      <c r="Y59" s="69"/>
      <c r="Z59" s="1"/>
      <c r="AA59" s="1"/>
      <c r="AB59" s="1"/>
      <c r="AC59" s="1"/>
      <c r="AD59" s="1"/>
      <c r="AE59" s="1"/>
      <c r="AF59" s="1"/>
      <c r="AG59" s="1"/>
      <c r="AH59" s="5"/>
    </row>
    <row r="60" spans="1:34" ht="43.2" customHeight="1" thickBot="1" x14ac:dyDescent="0.35">
      <c r="A60" s="5"/>
      <c r="B60" s="52"/>
      <c r="C60" s="52"/>
      <c r="D60" s="52"/>
      <c r="E60" s="52"/>
      <c r="F60" s="52"/>
      <c r="G60" s="52"/>
      <c r="H60" s="52"/>
      <c r="I60" s="52"/>
      <c r="J60" s="52"/>
      <c r="K60" s="52"/>
      <c r="L60" s="52"/>
      <c r="M60" s="52"/>
      <c r="N60" s="52"/>
      <c r="O60" s="52"/>
      <c r="P60" s="52"/>
      <c r="Q60" s="52"/>
      <c r="R60" s="5"/>
      <c r="S60" s="5"/>
      <c r="T60" s="5"/>
      <c r="U60" s="5"/>
      <c r="V60" s="5"/>
      <c r="W60" s="5"/>
      <c r="X60" s="5"/>
      <c r="Y60" s="5"/>
      <c r="Z60" s="5"/>
      <c r="AA60" s="5"/>
      <c r="AB60" s="5"/>
      <c r="AC60" s="5"/>
      <c r="AD60" s="5"/>
      <c r="AE60" s="5"/>
      <c r="AF60" s="5"/>
      <c r="AG60" s="5"/>
      <c r="AH60" s="5"/>
    </row>
    <row r="61" spans="1:34" ht="15.6" customHeight="1" x14ac:dyDescent="0.3">
      <c r="A61" s="25" t="s">
        <v>66</v>
      </c>
      <c r="B61" s="72" t="s">
        <v>69</v>
      </c>
      <c r="C61" s="72"/>
      <c r="D61" s="72"/>
      <c r="E61" s="72"/>
      <c r="F61" s="72"/>
      <c r="G61" s="72"/>
      <c r="H61" s="73"/>
      <c r="I61" s="5"/>
      <c r="J61" s="5"/>
      <c r="K61" s="87" t="s">
        <v>79</v>
      </c>
      <c r="L61" s="88"/>
      <c r="M61" s="102" t="s">
        <v>80</v>
      </c>
      <c r="N61" s="102"/>
      <c r="O61" s="35" t="s">
        <v>73</v>
      </c>
      <c r="P61" s="30"/>
      <c r="Q61" s="5"/>
      <c r="R61" s="5"/>
      <c r="S61" s="99" t="s">
        <v>78</v>
      </c>
      <c r="T61" s="100"/>
      <c r="U61" s="100"/>
      <c r="V61" s="100"/>
      <c r="W61" s="100"/>
      <c r="X61" s="100"/>
      <c r="Y61" s="100"/>
      <c r="Z61" s="100"/>
      <c r="AA61" s="100"/>
      <c r="AB61" s="100"/>
      <c r="AC61" s="100"/>
      <c r="AD61" s="100"/>
      <c r="AE61" s="100"/>
      <c r="AF61" s="101"/>
      <c r="AG61" s="5"/>
      <c r="AH61" s="5"/>
    </row>
    <row r="62" spans="1:34" ht="15.6" x14ac:dyDescent="0.3">
      <c r="A62" s="26" t="s">
        <v>64</v>
      </c>
      <c r="B62" s="84" t="s">
        <v>71</v>
      </c>
      <c r="C62" s="84"/>
      <c r="D62" s="84"/>
      <c r="E62" s="84"/>
      <c r="F62" s="84"/>
      <c r="G62" s="84"/>
      <c r="H62" s="85"/>
      <c r="I62" s="5"/>
      <c r="J62" s="5"/>
      <c r="K62" s="89"/>
      <c r="L62" s="90"/>
      <c r="M62" s="103" t="s">
        <v>80</v>
      </c>
      <c r="N62" s="103"/>
      <c r="O62" s="36" t="s">
        <v>74</v>
      </c>
      <c r="P62" s="31"/>
      <c r="Q62" s="5"/>
      <c r="R62" s="5"/>
      <c r="S62" s="93"/>
      <c r="T62" s="94"/>
      <c r="U62" s="94"/>
      <c r="V62" s="94"/>
      <c r="W62" s="94"/>
      <c r="X62" s="94"/>
      <c r="Y62" s="94"/>
      <c r="Z62" s="94"/>
      <c r="AA62" s="94"/>
      <c r="AB62" s="94"/>
      <c r="AC62" s="94"/>
      <c r="AD62" s="94"/>
      <c r="AE62" s="94"/>
      <c r="AF62" s="95"/>
      <c r="AG62" s="5"/>
      <c r="AH62" s="5"/>
    </row>
    <row r="63" spans="1:34" ht="15.6" x14ac:dyDescent="0.3">
      <c r="A63" s="26" t="s">
        <v>82</v>
      </c>
      <c r="B63" s="106" t="s">
        <v>83</v>
      </c>
      <c r="C63" s="106"/>
      <c r="D63" s="106"/>
      <c r="E63" s="106"/>
      <c r="F63" s="106"/>
      <c r="G63" s="43" t="s">
        <v>65</v>
      </c>
      <c r="H63" s="29" t="s">
        <v>153</v>
      </c>
      <c r="I63" s="5"/>
      <c r="J63" s="5"/>
      <c r="K63" s="89"/>
      <c r="L63" s="90"/>
      <c r="M63" s="103" t="s">
        <v>80</v>
      </c>
      <c r="N63" s="103"/>
      <c r="O63" s="37" t="s">
        <v>75</v>
      </c>
      <c r="P63" s="32"/>
      <c r="Q63" s="5"/>
      <c r="R63" s="5"/>
      <c r="S63" s="93"/>
      <c r="T63" s="94"/>
      <c r="U63" s="94"/>
      <c r="V63" s="94"/>
      <c r="W63" s="94"/>
      <c r="X63" s="94"/>
      <c r="Y63" s="94"/>
      <c r="Z63" s="94"/>
      <c r="AA63" s="94"/>
      <c r="AB63" s="94"/>
      <c r="AC63" s="94"/>
      <c r="AD63" s="94"/>
      <c r="AE63" s="94"/>
      <c r="AF63" s="95"/>
      <c r="AG63" s="5"/>
      <c r="AH63" s="5"/>
    </row>
    <row r="64" spans="1:34" ht="15.6" x14ac:dyDescent="0.3">
      <c r="A64" s="26" t="s">
        <v>67</v>
      </c>
      <c r="B64" s="74">
        <f>SUMIF($D6:$D53,$AA$55,$C6:$C53)+SUMIF($H6:$H53,$AA$55,$G6:$G53)+SUMIF($L6:$L53,$AA$55,$K6:$K53)+SUMIF($P6:$P53,$AA$55,$O6:$O53)+SUMIF($T6:$T53,$AA$55,$S6:$S53)+SUMIF($X6:$X53,$AA$55,$W6:$W53)+SUMIF($AB6:$AB53,$AA$55,$AA6:$AA53)+SUMIF($AF6:$AF53,$AA$55,$AE6:$AE53)</f>
        <v>0</v>
      </c>
      <c r="C64" s="134"/>
      <c r="D64" s="42">
        <f>$B64/$G59</f>
        <v>0</v>
      </c>
      <c r="E64" s="135"/>
      <c r="F64" s="135"/>
      <c r="G64" s="43" t="s">
        <v>70</v>
      </c>
      <c r="H64" s="45" t="str">
        <f>IF(RIGHT($H63,1)="1",LEFT($H63,4)+7&amp;"/2",LEFT(H63,4)+8&amp;"/1")</f>
        <v>2029/1</v>
      </c>
      <c r="I64" s="5"/>
      <c r="J64" s="5"/>
      <c r="K64" s="89"/>
      <c r="L64" s="90"/>
      <c r="M64" s="103" t="s">
        <v>80</v>
      </c>
      <c r="N64" s="103"/>
      <c r="O64" s="38" t="s">
        <v>76</v>
      </c>
      <c r="P64" s="33"/>
      <c r="Q64" s="5"/>
      <c r="R64" s="5"/>
      <c r="S64" s="93"/>
      <c r="T64" s="94"/>
      <c r="U64" s="94"/>
      <c r="V64" s="94"/>
      <c r="W64" s="94"/>
      <c r="X64" s="94"/>
      <c r="Y64" s="94"/>
      <c r="Z64" s="94"/>
      <c r="AA64" s="94"/>
      <c r="AB64" s="94"/>
      <c r="AC64" s="94"/>
      <c r="AD64" s="94"/>
      <c r="AE64" s="94"/>
      <c r="AF64" s="95"/>
      <c r="AG64" s="5"/>
      <c r="AH64" s="5"/>
    </row>
    <row r="65" spans="1:32" ht="16.2" thickBot="1" x14ac:dyDescent="0.35">
      <c r="A65" s="27" t="s">
        <v>67</v>
      </c>
      <c r="B65" s="83">
        <f>$G59-$B64</f>
        <v>3485</v>
      </c>
      <c r="C65" s="83"/>
      <c r="D65" s="136"/>
      <c r="E65" s="136"/>
      <c r="F65" s="136"/>
      <c r="G65" s="40" t="s">
        <v>72</v>
      </c>
      <c r="H65" s="137">
        <v>0</v>
      </c>
      <c r="K65" s="91"/>
      <c r="L65" s="92"/>
      <c r="M65" s="104" t="s">
        <v>80</v>
      </c>
      <c r="N65" s="104"/>
      <c r="O65" s="39" t="s">
        <v>77</v>
      </c>
      <c r="P65" s="34"/>
      <c r="S65" s="96"/>
      <c r="T65" s="97"/>
      <c r="U65" s="97"/>
      <c r="V65" s="97"/>
      <c r="W65" s="97"/>
      <c r="X65" s="97"/>
      <c r="Y65" s="97"/>
      <c r="Z65" s="97"/>
      <c r="AA65" s="97"/>
      <c r="AB65" s="97"/>
      <c r="AC65" s="97"/>
      <c r="AD65" s="97"/>
      <c r="AE65" s="97"/>
      <c r="AF65" s="98"/>
    </row>
  </sheetData>
  <sheetProtection algorithmName="SHA-512" hashValue="nDFhQdQdwTJFn+PevO9K/bB3saWgagPNxOsamoPs3bdIfP0GSAdlC27MJuaBJDfIB9PulrAkc0uILfbG19fDoA==" saltValue="X2gbtFTUZCalXKdbXoCytQ==" spinCount="100000" sheet="1" objects="1" scenarios="1"/>
  <mergeCells count="115">
    <mergeCell ref="M64:N64"/>
    <mergeCell ref="B65:C65"/>
    <mergeCell ref="M65:N65"/>
    <mergeCell ref="B61:H61"/>
    <mergeCell ref="K61:L65"/>
    <mergeCell ref="M61:N61"/>
    <mergeCell ref="S61:AF61"/>
    <mergeCell ref="B62:H62"/>
    <mergeCell ref="M62:N62"/>
    <mergeCell ref="S62:AF65"/>
    <mergeCell ref="B63:F63"/>
    <mergeCell ref="M63:N63"/>
    <mergeCell ref="B64:C64"/>
    <mergeCell ref="A59:F59"/>
    <mergeCell ref="J59:O59"/>
    <mergeCell ref="R59:W59"/>
    <mergeCell ref="X59:Y59"/>
    <mergeCell ref="B60:E60"/>
    <mergeCell ref="F60:I60"/>
    <mergeCell ref="J60:M60"/>
    <mergeCell ref="N60:Q60"/>
    <mergeCell ref="A57:F57"/>
    <mergeCell ref="J57:O57"/>
    <mergeCell ref="R57:W57"/>
    <mergeCell ref="X57:Y57"/>
    <mergeCell ref="A58:F58"/>
    <mergeCell ref="J58:O58"/>
    <mergeCell ref="R58:W58"/>
    <mergeCell ref="X58:Y58"/>
    <mergeCell ref="A55:F55"/>
    <mergeCell ref="J55:O55"/>
    <mergeCell ref="R55:W55"/>
    <mergeCell ref="X55:Y55"/>
    <mergeCell ref="A56:F56"/>
    <mergeCell ref="J56:O56"/>
    <mergeCell ref="R56:W56"/>
    <mergeCell ref="X56:Y56"/>
    <mergeCell ref="W44:X45"/>
    <mergeCell ref="AA44:AB45"/>
    <mergeCell ref="AE44:AF45"/>
    <mergeCell ref="A49:A51"/>
    <mergeCell ref="K49:L50"/>
    <mergeCell ref="S49:T50"/>
    <mergeCell ref="W49:X50"/>
    <mergeCell ref="AA49:AB50"/>
    <mergeCell ref="AE49:AF50"/>
    <mergeCell ref="A44:A46"/>
    <mergeCell ref="C44:D45"/>
    <mergeCell ref="G44:H45"/>
    <mergeCell ref="K44:L45"/>
    <mergeCell ref="O44:P45"/>
    <mergeCell ref="S44:T45"/>
    <mergeCell ref="AE34:AF35"/>
    <mergeCell ref="A39:A41"/>
    <mergeCell ref="C39:D40"/>
    <mergeCell ref="G39:H40"/>
    <mergeCell ref="K39:L40"/>
    <mergeCell ref="O39:P40"/>
    <mergeCell ref="S39:T40"/>
    <mergeCell ref="W39:X40"/>
    <mergeCell ref="AA39:AB40"/>
    <mergeCell ref="AE39:AF40"/>
    <mergeCell ref="W29:X30"/>
    <mergeCell ref="A34:A36"/>
    <mergeCell ref="C34:D35"/>
    <mergeCell ref="S34:T35"/>
    <mergeCell ref="W34:X35"/>
    <mergeCell ref="AA34:AB35"/>
    <mergeCell ref="S24:T25"/>
    <mergeCell ref="A29:A31"/>
    <mergeCell ref="C29:D30"/>
    <mergeCell ref="G29:H30"/>
    <mergeCell ref="K29:L30"/>
    <mergeCell ref="O29:P30"/>
    <mergeCell ref="S29:T30"/>
    <mergeCell ref="A19:A26"/>
    <mergeCell ref="C19:D20"/>
    <mergeCell ref="G19:H20"/>
    <mergeCell ref="K19:L20"/>
    <mergeCell ref="O19:P20"/>
    <mergeCell ref="G24:H25"/>
    <mergeCell ref="K24:L25"/>
    <mergeCell ref="O24:P25"/>
    <mergeCell ref="A14:A16"/>
    <mergeCell ref="O14:P15"/>
    <mergeCell ref="S14:T15"/>
    <mergeCell ref="W14:X15"/>
    <mergeCell ref="AA14:AB15"/>
    <mergeCell ref="AE14:AF15"/>
    <mergeCell ref="W4:X5"/>
    <mergeCell ref="AA4:AB5"/>
    <mergeCell ref="AE4:AF5"/>
    <mergeCell ref="A9:A11"/>
    <mergeCell ref="K9:L10"/>
    <mergeCell ref="O9:P10"/>
    <mergeCell ref="S9:T10"/>
    <mergeCell ref="W9:X10"/>
    <mergeCell ref="AA9:AB10"/>
    <mergeCell ref="AE9:AF10"/>
    <mergeCell ref="A4:A6"/>
    <mergeCell ref="C4:D5"/>
    <mergeCell ref="G4:H5"/>
    <mergeCell ref="K4:L5"/>
    <mergeCell ref="O4:P5"/>
    <mergeCell ref="S4:T5"/>
    <mergeCell ref="A1:AG1"/>
    <mergeCell ref="A2:B2"/>
    <mergeCell ref="C2:D2"/>
    <mergeCell ref="G2:H2"/>
    <mergeCell ref="K2:L2"/>
    <mergeCell ref="O2:P2"/>
    <mergeCell ref="S2:T2"/>
    <mergeCell ref="W2:X2"/>
    <mergeCell ref="AA2:AB2"/>
    <mergeCell ref="AE2:AF2"/>
  </mergeCells>
  <conditionalFormatting sqref="D6 H6 L6 P6 T6 X6 AB6 AF6 L11 P11 T11 X11 AB11 AF11 P16 T16 X16 AB16 AF16 D21 H21 L21 P21 H26 L26 P26 T26 D31 H31 L31 P31 T31 X31 D36 T36 X36 AB36 AF36 D41 H41 L41 P41 T41 X41 AB41 AF41 D46 H46 L46 P46 T46 X46 AB46 AF46 L51 T51 X51 AB51 AF51">
    <cfRule type="containsText" dxfId="4" priority="1" operator="containsText" text="PENDENTE">
      <formula>NOT(ISERROR(SEARCH("PENDENTE",D6)))</formula>
    </cfRule>
  </conditionalFormatting>
  <conditionalFormatting sqref="G55">
    <cfRule type="cellIs" dxfId="3" priority="5" operator="lessThan">
      <formula>2400</formula>
    </cfRule>
  </conditionalFormatting>
  <conditionalFormatting sqref="G56">
    <cfRule type="cellIs" dxfId="2" priority="4" operator="lessThan">
      <formula>$P$58</formula>
    </cfRule>
  </conditionalFormatting>
  <conditionalFormatting sqref="G57">
    <cfRule type="cellIs" dxfId="1" priority="2" operator="lessThan">
      <formula>$X$56</formula>
    </cfRule>
  </conditionalFormatting>
  <conditionalFormatting sqref="G58">
    <cfRule type="cellIs" dxfId="0" priority="3" operator="lessThan">
      <formula>$X$55</formula>
    </cfRule>
  </conditionalFormatting>
  <dataValidations count="1">
    <dataValidation type="list" allowBlank="1" showInputMessage="1" showErrorMessage="1" sqref="D6 X41 T51 H41 H21 D36 H26 P41 P46 T36 T41 AB36 D51 H51 L46 P51 X51 X46 AB46 L11 AF36 X31 X36 P36 H46 P26 P21 L6 L26 H31 D21 D11 H11 L51 P6 X11 X6 AF6 L31 H6 D31 D41 D46 AB11 L21 X16 AB16 AF16 AF11 AB6 T11 T16 T6 P11 P16 P31 T31 T26 T46 L41 AB41 AF41 AF46 AB51 AF51" xr:uid="{73C8F6A3-DE00-4A8F-9925-6FE03E81F3E5}">
      <formula1>$AA$55:$AB$55</formula1>
    </dataValidation>
  </dataValidations>
  <printOptions horizontalCentered="1" verticalCentered="1"/>
  <pageMargins left="0.39370078740157483" right="0.39370078740157483" top="0.59055118110236227" bottom="0.47244094488188981" header="0.31496062992125984" footer="0.31496062992125984"/>
  <pageSetup paperSize="9" scale="61" fitToHeight="2" orientation="landscape" horizontalDpi="144" verticalDpi="14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2</vt:i4>
      </vt:variant>
    </vt:vector>
  </HeadingPairs>
  <TitlesOfParts>
    <vt:vector size="4" baseType="lpstr">
      <vt:lpstr>Currículo 20 (2014-2 a 2021-1)</vt:lpstr>
      <vt:lpstr>Currículo 10 (desde 2021-2)</vt:lpstr>
      <vt:lpstr>'Currículo 10 (desde 2021-2)'!Area_de_impressao</vt:lpstr>
      <vt:lpstr>'Currículo 20 (2014-2 a 2021-1)'!Area_de_impressao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2024-11-29T15:49:20Z</cp:lastPrinted>
  <dcterms:created xsi:type="dcterms:W3CDTF">2024-10-14T14:39:06Z</dcterms:created>
  <dcterms:modified xsi:type="dcterms:W3CDTF">2024-12-10T14:39:22Z</dcterms:modified>
</cp:coreProperties>
</file>